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Sawara002\早良新共有\共有\☆18  書式\書式\HP用データ\"/>
    </mc:Choice>
  </mc:AlternateContent>
  <xr:revisionPtr revIDLastSave="0" documentId="8_{540DED87-4E93-4144-80E6-D4FF01B52447}" xr6:coauthVersionLast="47" xr6:coauthVersionMax="47" xr10:uidLastSave="{00000000-0000-0000-0000-000000000000}"/>
  <bookViews>
    <workbookView xWindow="-120" yWindow="-120" windowWidth="19440" windowHeight="11040" xr2:uid="{00000000-000D-0000-FFFF-FFFF00000000}"/>
  </bookViews>
  <sheets>
    <sheet name="toriyame" sheetId="1" r:id="rId1"/>
  </sheets>
  <externalReferences>
    <externalReference r:id="rId2"/>
  </externalReferences>
  <definedNames>
    <definedName name="_xlnm.Print_Area" localSheetId="0">toriyame!$A$1:$T$44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1" l="1"/>
  <c r="D41" i="1"/>
  <c r="Q29" i="1"/>
  <c r="N29" i="1"/>
  <c r="K29" i="1"/>
  <c r="I29" i="1"/>
  <c r="G29" i="1"/>
  <c r="E29" i="1"/>
  <c r="I27" i="1"/>
  <c r="G27" i="1"/>
  <c r="N8" i="1"/>
  <c r="E27" i="1"/>
  <c r="K22" i="1"/>
  <c r="J20" i="1"/>
  <c r="K18" i="1"/>
  <c r="J16" i="1"/>
  <c r="J14" i="1"/>
  <c r="J12" i="1"/>
  <c r="P8" i="1"/>
  <c r="L8" i="1"/>
  <c r="Q35" i="1"/>
  <c r="Q33" i="1"/>
  <c r="Q31" i="1"/>
  <c r="N35" i="1"/>
  <c r="N33" i="1"/>
  <c r="N31" i="1"/>
  <c r="K35" i="1"/>
  <c r="K33" i="1"/>
  <c r="K31" i="1"/>
  <c r="I35" i="1"/>
  <c r="I33" i="1"/>
  <c r="I31" i="1"/>
  <c r="G35" i="1"/>
  <c r="G33" i="1"/>
  <c r="G31" i="1"/>
  <c r="E35" i="1"/>
  <c r="E33" i="1"/>
  <c r="E31" i="1"/>
  <c r="T27" i="1"/>
  <c r="S27" i="1"/>
  <c r="R27" i="1"/>
  <c r="Q27" i="1"/>
  <c r="P27" i="1"/>
  <c r="O27" i="1"/>
  <c r="N27" i="1"/>
  <c r="M27" i="1"/>
  <c r="L27" i="1"/>
</calcChain>
</file>

<file path=xl/sharedStrings.xml><?xml version="1.0" encoding="utf-8"?>
<sst xmlns="http://schemas.openxmlformats.org/spreadsheetml/2006/main" count="84" uniqueCount="52">
  <si>
    <t>福岡市立早良市民センター利用取り止め届</t>
    <rPh sb="0" eb="4">
      <t>フクオカシリツ</t>
    </rPh>
    <rPh sb="4" eb="6">
      <t>サワラ</t>
    </rPh>
    <rPh sb="6" eb="8">
      <t>シミン</t>
    </rPh>
    <rPh sb="12" eb="14">
      <t>リヨウ</t>
    </rPh>
    <rPh sb="14" eb="15">
      <t>ト</t>
    </rPh>
    <rPh sb="16" eb="17">
      <t>ヤ</t>
    </rPh>
    <rPh sb="18" eb="19">
      <t>トドケ</t>
    </rPh>
    <phoneticPr fontId="1"/>
  </si>
  <si>
    <t>令和</t>
    <rPh sb="0" eb="2">
      <t>レイワ</t>
    </rPh>
    <phoneticPr fontId="1"/>
  </si>
  <si>
    <t>年</t>
    <rPh sb="0" eb="1">
      <t>ネン</t>
    </rPh>
    <phoneticPr fontId="1"/>
  </si>
  <si>
    <t>月</t>
    <rPh sb="0" eb="1">
      <t>ガツ</t>
    </rPh>
    <phoneticPr fontId="1"/>
  </si>
  <si>
    <t>日</t>
    <rPh sb="0" eb="1">
      <t>ヒ</t>
    </rPh>
    <phoneticPr fontId="1"/>
  </si>
  <si>
    <t>　　   申請者</t>
    <rPh sb="5" eb="8">
      <t>シンセイシャ</t>
    </rPh>
    <phoneticPr fontId="1"/>
  </si>
  <si>
    <t>所在地</t>
    <rPh sb="0" eb="3">
      <t>ショザイチ</t>
    </rPh>
    <phoneticPr fontId="1"/>
  </si>
  <si>
    <t>団体名</t>
    <rPh sb="0" eb="3">
      <t>ダンタイメイ</t>
    </rPh>
    <phoneticPr fontId="1"/>
  </si>
  <si>
    <t>代表者</t>
    <rPh sb="0" eb="3">
      <t>ダイヒョウシャ</t>
    </rPh>
    <phoneticPr fontId="1"/>
  </si>
  <si>
    <t>(電話:</t>
    <rPh sb="1" eb="3">
      <t>デンワ</t>
    </rPh>
    <phoneticPr fontId="1"/>
  </si>
  <si>
    <t>)</t>
    <phoneticPr fontId="1"/>
  </si>
  <si>
    <t>提出者</t>
    <rPh sb="0" eb="2">
      <t>テイシュツ</t>
    </rPh>
    <rPh sb="2" eb="3">
      <t>シャ</t>
    </rPh>
    <phoneticPr fontId="1"/>
  </si>
  <si>
    <t>　次のとおり利用を取り止めますので、福岡市立市民センター条例</t>
    <rPh sb="1" eb="2">
      <t>ツギ</t>
    </rPh>
    <rPh sb="6" eb="8">
      <t>リヨウ</t>
    </rPh>
    <rPh sb="9" eb="10">
      <t>ト</t>
    </rPh>
    <rPh sb="11" eb="12">
      <t>ヤ</t>
    </rPh>
    <rPh sb="18" eb="22">
      <t>フクオカシリツ</t>
    </rPh>
    <rPh sb="22" eb="24">
      <t>シミン</t>
    </rPh>
    <rPh sb="28" eb="30">
      <t>ジョウレイ</t>
    </rPh>
    <phoneticPr fontId="1"/>
  </si>
  <si>
    <t>許可番号</t>
    <rPh sb="0" eb="4">
      <t>キョカバンゴウ</t>
    </rPh>
    <phoneticPr fontId="1"/>
  </si>
  <si>
    <t>日   (</t>
    <rPh sb="0" eb="1">
      <t>ヒ</t>
    </rPh>
    <phoneticPr fontId="1"/>
  </si>
  <si>
    <t>曜日)</t>
    <rPh sb="0" eb="2">
      <t>ヨウビ</t>
    </rPh>
    <phoneticPr fontId="1"/>
  </si>
  <si>
    <t>時から</t>
    <rPh sb="0" eb="1">
      <t>ジ</t>
    </rPh>
    <phoneticPr fontId="1"/>
  </si>
  <si>
    <t>時まで</t>
    <rPh sb="0" eb="1">
      <t>ジ</t>
    </rPh>
    <phoneticPr fontId="1"/>
  </si>
  <si>
    <t>　利用取り止めの</t>
    <rPh sb="1" eb="3">
      <t>リヨウ</t>
    </rPh>
    <rPh sb="3" eb="4">
      <t>ト</t>
    </rPh>
    <rPh sb="5" eb="6">
      <t>ヤ</t>
    </rPh>
    <phoneticPr fontId="1"/>
  </si>
  <si>
    <t>　施設</t>
    <rPh sb="1" eb="3">
      <t>シセツ</t>
    </rPh>
    <phoneticPr fontId="1"/>
  </si>
  <si>
    <t>　又は付属設備</t>
    <rPh sb="1" eb="2">
      <t>マタ</t>
    </rPh>
    <rPh sb="3" eb="5">
      <t>フゾク</t>
    </rPh>
    <rPh sb="5" eb="7">
      <t>セツビ</t>
    </rPh>
    <phoneticPr fontId="1"/>
  </si>
  <si>
    <t>　既収使用料</t>
    <rPh sb="1" eb="2">
      <t>スデ</t>
    </rPh>
    <rPh sb="2" eb="3">
      <t>オサ</t>
    </rPh>
    <rPh sb="3" eb="6">
      <t>シヨウリョウ</t>
    </rPh>
    <phoneticPr fontId="1"/>
  </si>
  <si>
    <t>利　用　日　時</t>
    <rPh sb="0" eb="1">
      <t>リ</t>
    </rPh>
    <rPh sb="2" eb="3">
      <t>ヨウ</t>
    </rPh>
    <rPh sb="4" eb="5">
      <t>ヒ</t>
    </rPh>
    <rPh sb="6" eb="7">
      <t>ジ</t>
    </rPh>
    <phoneticPr fontId="1"/>
  </si>
  <si>
    <t>許　可　年　月　日</t>
    <rPh sb="0" eb="1">
      <t>モト</t>
    </rPh>
    <rPh sb="2" eb="3">
      <t>カ</t>
    </rPh>
    <rPh sb="4" eb="5">
      <t>ネン</t>
    </rPh>
    <rPh sb="6" eb="7">
      <t>ツキ</t>
    </rPh>
    <rPh sb="8" eb="9">
      <t>ヒ</t>
    </rPh>
    <phoneticPr fontId="1"/>
  </si>
  <si>
    <t>　使用料</t>
    <rPh sb="1" eb="4">
      <t>シヨウリョウ</t>
    </rPh>
    <phoneticPr fontId="1"/>
  </si>
  <si>
    <t>円</t>
    <rPh sb="0" eb="1">
      <t>エン</t>
    </rPh>
    <phoneticPr fontId="1"/>
  </si>
  <si>
    <t>付属設備使用料</t>
    <rPh sb="0" eb="2">
      <t>フゾク</t>
    </rPh>
    <rPh sb="2" eb="4">
      <t>セツビ</t>
    </rPh>
    <rPh sb="4" eb="7">
      <t>シヨウリョウ</t>
    </rPh>
    <phoneticPr fontId="1"/>
  </si>
  <si>
    <t>取り止めの理由</t>
    <rPh sb="0" eb="1">
      <t>ト</t>
    </rPh>
    <rPh sb="2" eb="3">
      <t>ヤ</t>
    </rPh>
    <rPh sb="5" eb="7">
      <t>リユウ</t>
    </rPh>
    <phoneticPr fontId="1"/>
  </si>
  <si>
    <t>※収集した個人情報は利用許可のために使用し他の目的には使用しません</t>
    <rPh sb="1" eb="3">
      <t>シュウシュウ</t>
    </rPh>
    <rPh sb="5" eb="7">
      <t>コジン</t>
    </rPh>
    <rPh sb="7" eb="9">
      <t>ジョウホウ</t>
    </rPh>
    <rPh sb="10" eb="14">
      <t>リヨウキョカ</t>
    </rPh>
    <rPh sb="18" eb="20">
      <t>シヨウ</t>
    </rPh>
    <rPh sb="21" eb="22">
      <t>タ</t>
    </rPh>
    <rPh sb="23" eb="25">
      <t>モクテキ</t>
    </rPh>
    <rPh sb="27" eb="29">
      <t>シヨウ</t>
    </rPh>
    <phoneticPr fontId="1"/>
  </si>
  <si>
    <t>のところに入力してください。</t>
    <rPh sb="5" eb="7">
      <t>ニュウリョク</t>
    </rPh>
    <phoneticPr fontId="1"/>
  </si>
  <si>
    <t>施行規則第１１条の規定によりお届けします。</t>
    <rPh sb="0" eb="2">
      <t>セコウ</t>
    </rPh>
    <rPh sb="2" eb="4">
      <t>キソク</t>
    </rPh>
    <rPh sb="4" eb="5">
      <t>ダイ</t>
    </rPh>
    <rPh sb="7" eb="8">
      <t>ジョウ</t>
    </rPh>
    <rPh sb="9" eb="11">
      <t>キテイ</t>
    </rPh>
    <rPh sb="15" eb="16">
      <t>トド</t>
    </rPh>
    <phoneticPr fontId="1"/>
  </si>
  <si>
    <t>届出日</t>
    <rPh sb="0" eb="1">
      <t>トド</t>
    </rPh>
    <rPh sb="1" eb="3">
      <t>デビ</t>
    </rPh>
    <phoneticPr fontId="1"/>
  </si>
  <si>
    <t>申請者</t>
    <rPh sb="0" eb="3">
      <t>シンセイシャ</t>
    </rPh>
    <phoneticPr fontId="1"/>
  </si>
  <si>
    <t>所在地</t>
    <rPh sb="0" eb="3">
      <t>ショザイチ</t>
    </rPh>
    <phoneticPr fontId="1"/>
  </si>
  <si>
    <t>団体名</t>
    <rPh sb="0" eb="3">
      <t>ダンタイメイ</t>
    </rPh>
    <phoneticPr fontId="1"/>
  </si>
  <si>
    <t>代表者(氏名)</t>
    <rPh sb="0" eb="3">
      <t>ダイヒョウシャ</t>
    </rPh>
    <rPh sb="4" eb="6">
      <t>シメイ</t>
    </rPh>
    <phoneticPr fontId="1"/>
  </si>
  <si>
    <t>提出者(氏名)</t>
    <rPh sb="0" eb="3">
      <t>テイシュツシャ</t>
    </rPh>
    <rPh sb="4" eb="6">
      <t>シメイ</t>
    </rPh>
    <phoneticPr fontId="1"/>
  </si>
  <si>
    <t>電話番号</t>
    <rPh sb="0" eb="2">
      <t>デンワ</t>
    </rPh>
    <rPh sb="2" eb="4">
      <t>バンゴウ</t>
    </rPh>
    <phoneticPr fontId="1"/>
  </si>
  <si>
    <t>許可年月日</t>
    <rPh sb="0" eb="5">
      <t>キョカネンガッピ</t>
    </rPh>
    <phoneticPr fontId="1"/>
  </si>
  <si>
    <t>許可番号</t>
    <rPh sb="0" eb="4">
      <t>キョカバンゴウ</t>
    </rPh>
    <phoneticPr fontId="1"/>
  </si>
  <si>
    <t>利用日時</t>
    <rPh sb="0" eb="4">
      <t>リヨウニチジ</t>
    </rPh>
    <phoneticPr fontId="1"/>
  </si>
  <si>
    <t>①</t>
    <phoneticPr fontId="1"/>
  </si>
  <si>
    <t>②</t>
    <phoneticPr fontId="1"/>
  </si>
  <si>
    <t>③</t>
    <phoneticPr fontId="1"/>
  </si>
  <si>
    <t>④</t>
    <phoneticPr fontId="1"/>
  </si>
  <si>
    <t>取止施設</t>
    <rPh sb="0" eb="1">
      <t>ト</t>
    </rPh>
    <rPh sb="1" eb="2">
      <t>ヤ</t>
    </rPh>
    <rPh sb="2" eb="4">
      <t>シセツ</t>
    </rPh>
    <phoneticPr fontId="1"/>
  </si>
  <si>
    <t>取止理由</t>
    <rPh sb="0" eb="1">
      <t>ト</t>
    </rPh>
    <rPh sb="1" eb="2">
      <t>ヤ</t>
    </rPh>
    <rPh sb="2" eb="4">
      <t>リユウ</t>
    </rPh>
    <phoneticPr fontId="1"/>
  </si>
  <si>
    <t>日付</t>
    <rPh sb="0" eb="2">
      <t>ヒヅケ</t>
    </rPh>
    <phoneticPr fontId="1"/>
  </si>
  <si>
    <t>開始時間</t>
    <rPh sb="0" eb="2">
      <t>カイシ</t>
    </rPh>
    <rPh sb="2" eb="4">
      <t>ジカン</t>
    </rPh>
    <phoneticPr fontId="1"/>
  </si>
  <si>
    <t>終了時間</t>
    <rPh sb="0" eb="2">
      <t>シュウリョウ</t>
    </rPh>
    <rPh sb="2" eb="4">
      <t>ジカン</t>
    </rPh>
    <phoneticPr fontId="1"/>
  </si>
  <si>
    <t>様式第２号</t>
    <rPh sb="0" eb="2">
      <t>ヨウシキ</t>
    </rPh>
    <rPh sb="2" eb="3">
      <t>ダイ</t>
    </rPh>
    <rPh sb="4" eb="5">
      <t>ゴウ</t>
    </rPh>
    <phoneticPr fontId="1"/>
  </si>
  <si>
    <t>(あて先)　指定管理者　さわら市民と街のコネクトパートナー</t>
    <rPh sb="3" eb="4">
      <t>サキ</t>
    </rPh>
    <rPh sb="6" eb="11">
      <t>シテイカンリシャ</t>
    </rPh>
    <rPh sb="15" eb="17">
      <t>シミン</t>
    </rPh>
    <rPh sb="18" eb="19">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</si>
</sst>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aaa"/>
  </numFmts>
  <fonts count="10" x14ac:knownFonts="1">
    <font>
      <sz val="11"/>
      <color theme="1"/>
      <name val="游ゴシック"/>
      <family val="2"/>
      <charset val="128"/>
      <scheme val="minor"/>
    </font>
    <font>
      <sz val="6"/>
      <name val="游ゴシック"/>
      <family val="2"/>
      <charset val="128"/>
      <scheme val="minor"/>
    </font>
    <font>
      <sz val="13"/>
      <color theme="1"/>
      <name val="游ゴシック"/>
      <family val="2"/>
      <charset val="128"/>
      <scheme val="minor"/>
    </font>
    <font>
      <sz val="26"/>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24"/>
      <color theme="1"/>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12"/>
      <color theme="1"/>
      <name val="游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6">
    <xf numFmtId="0" fontId="0" fillId="0" borderId="0" xfId="0">
      <alignment vertical="center"/>
    </xf>
    <xf numFmtId="0" fontId="0" fillId="2" borderId="9" xfId="0" applyFill="1" applyBorder="1">
      <alignment vertical="center"/>
    </xf>
    <xf numFmtId="0" fontId="6" fillId="0" borderId="0" xfId="0" applyFont="1">
      <alignment vertical="center"/>
    </xf>
    <xf numFmtId="0" fontId="3" fillId="0" borderId="0" xfId="0" applyFont="1">
      <alignment vertical="center"/>
    </xf>
    <xf numFmtId="0" fontId="0" fillId="0" borderId="13" xfId="0" applyBorder="1" applyAlignment="1">
      <alignment horizontal="distributed" vertical="center" indent="1"/>
    </xf>
    <xf numFmtId="0" fontId="0" fillId="0" borderId="0" xfId="0" applyAlignment="1">
      <alignment horizontal="right" vertical="center"/>
    </xf>
    <xf numFmtId="0" fontId="0" fillId="0" borderId="0" xfId="0" applyAlignment="1">
      <alignment horizontal="center" vertical="center"/>
    </xf>
    <xf numFmtId="0" fontId="0" fillId="0" borderId="16" xfId="0" applyBorder="1" applyAlignment="1">
      <alignment horizontal="distributed" vertical="center" indent="1"/>
    </xf>
    <xf numFmtId="0" fontId="2" fillId="0" borderId="0" xfId="0" applyFont="1">
      <alignment vertical="center"/>
    </xf>
    <xf numFmtId="0" fontId="2" fillId="0" borderId="19" xfId="0" applyFont="1" applyBorder="1" applyAlignment="1">
      <alignment horizontal="right" vertical="center"/>
    </xf>
    <xf numFmtId="0" fontId="0" fillId="0" borderId="19" xfId="0" applyBorder="1" applyAlignment="1">
      <alignment horizontal="right" vertical="center"/>
    </xf>
    <xf numFmtId="0" fontId="0" fillId="0" borderId="21" xfId="0" applyBorder="1" applyAlignment="1">
      <alignment horizontal="right" vertical="center"/>
    </xf>
    <xf numFmtId="0" fontId="0" fillId="0" borderId="17" xfId="0" applyBorder="1">
      <alignment vertical="center"/>
    </xf>
    <xf numFmtId="0" fontId="0" fillId="0" borderId="18" xfId="0" applyBorder="1">
      <alignment vertical="center"/>
    </xf>
    <xf numFmtId="0" fontId="4" fillId="0" borderId="0" xfId="0" applyFont="1">
      <alignment vertical="center"/>
    </xf>
    <xf numFmtId="0" fontId="5" fillId="0" borderId="0" xfId="0" applyFont="1">
      <alignment vertical="center"/>
    </xf>
    <xf numFmtId="0" fontId="0" fillId="0" borderId="10" xfId="0" applyBorder="1">
      <alignment vertical="center"/>
    </xf>
    <xf numFmtId="0" fontId="0" fillId="0" borderId="11" xfId="0" applyBorder="1" applyAlignment="1">
      <alignment horizontal="left" vertical="center"/>
    </xf>
    <xf numFmtId="0" fontId="0" fillId="0" borderId="11" xfId="0" applyBorder="1">
      <alignment vertical="center"/>
    </xf>
    <xf numFmtId="0" fontId="0" fillId="0" borderId="11" xfId="0" applyBorder="1" applyAlignment="1">
      <alignment horizontal="center" vertical="center"/>
    </xf>
    <xf numFmtId="0" fontId="0" fillId="0" borderId="12" xfId="0" applyBorder="1">
      <alignment vertical="center"/>
    </xf>
    <xf numFmtId="0" fontId="0" fillId="0" borderId="9" xfId="0" applyBorder="1">
      <alignment vertical="center"/>
    </xf>
    <xf numFmtId="0" fontId="0" fillId="0" borderId="9" xfId="0" applyBorder="1" applyAlignment="1">
      <alignment horizontal="center" vertical="center"/>
    </xf>
    <xf numFmtId="0" fontId="0" fillId="0" borderId="5" xfId="0" applyBorder="1">
      <alignment vertical="center"/>
    </xf>
    <xf numFmtId="177" fontId="0" fillId="0" borderId="0" xfId="0" applyNumberFormat="1" applyAlignment="1">
      <alignment horizontal="center" vertical="center"/>
    </xf>
    <xf numFmtId="0" fontId="0" fillId="0" borderId="4" xfId="0" applyBorder="1" applyAlignment="1"/>
    <xf numFmtId="0" fontId="0" fillId="0" borderId="5" xfId="0" applyBorder="1" applyAlignment="1"/>
    <xf numFmtId="0" fontId="0" fillId="0" borderId="0" xfId="0" applyAlignment="1"/>
    <xf numFmtId="0" fontId="0" fillId="2" borderId="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176" fontId="0" fillId="2" borderId="14" xfId="0" applyNumberFormat="1" applyFill="1" applyBorder="1" applyAlignment="1" applyProtection="1">
      <alignment horizontal="center" vertical="center"/>
      <protection locked="0"/>
    </xf>
    <xf numFmtId="176" fontId="0" fillId="2" borderId="15" xfId="0" applyNumberFormat="1" applyFill="1" applyBorder="1" applyAlignment="1" applyProtection="1">
      <alignment horizontal="center" vertical="center"/>
      <protection locked="0"/>
    </xf>
    <xf numFmtId="0" fontId="0" fillId="0" borderId="17" xfId="0" applyBorder="1">
      <alignment vertical="center"/>
    </xf>
    <xf numFmtId="0" fontId="0" fillId="0" borderId="18" xfId="0" applyBorder="1">
      <alignment vertical="center"/>
    </xf>
    <xf numFmtId="176" fontId="0" fillId="2" borderId="9" xfId="0" applyNumberFormat="1" applyFill="1" applyBorder="1" applyAlignment="1" applyProtection="1">
      <alignment horizontal="center" vertical="center"/>
      <protection locked="0"/>
    </xf>
    <xf numFmtId="176" fontId="0" fillId="2" borderId="22" xfId="0" applyNumberFormat="1" applyFill="1" applyBorder="1" applyAlignment="1" applyProtection="1">
      <alignment horizontal="center" vertical="center"/>
      <protection locked="0"/>
    </xf>
    <xf numFmtId="0" fontId="0" fillId="2" borderId="9" xfId="0" applyFill="1" applyBorder="1" applyProtection="1">
      <alignment vertical="center"/>
      <protection locked="0"/>
    </xf>
    <xf numFmtId="0" fontId="0" fillId="2" borderId="20" xfId="0" applyFill="1" applyBorder="1" applyProtection="1">
      <alignment vertical="center"/>
      <protection locked="0"/>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22" xfId="0" applyFill="1" applyBorder="1" applyProtection="1">
      <alignment vertical="center"/>
      <protection locked="0"/>
    </xf>
    <xf numFmtId="0" fontId="0" fillId="2" borderId="23" xfId="0" applyFill="1" applyBorder="1" applyProtection="1">
      <alignment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38" fontId="0" fillId="0" borderId="0" xfId="1" applyFont="1" applyFill="1" applyAlignment="1" applyProtection="1">
      <alignment horizontal="right"/>
    </xf>
    <xf numFmtId="0" fontId="0" fillId="0" borderId="9" xfId="0"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xf>
    <xf numFmtId="0" fontId="9" fillId="0" borderId="0" xfId="0" applyFont="1" applyAlignment="1">
      <alignment horizontal="center" vertical="center"/>
    </xf>
    <xf numFmtId="0" fontId="8"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514350</xdr:colOff>
      <xdr:row>1</xdr:row>
      <xdr:rowOff>209550</xdr:rowOff>
    </xdr:from>
    <xdr:to>
      <xdr:col>19</xdr:col>
      <xdr:colOff>238125</xdr:colOff>
      <xdr:row>3</xdr:row>
      <xdr:rowOff>352425</xdr:rowOff>
    </xdr:to>
    <xdr:pic>
      <xdr:nvPicPr>
        <xdr:cNvPr id="4" name="図 3">
          <a:extLst>
            <a:ext uri="{FF2B5EF4-FFF2-40B4-BE49-F238E27FC236}">
              <a16:creationId xmlns:a16="http://schemas.microsoft.com/office/drawing/2014/main" id="{13362A82-6A91-CF90-F304-5D59947764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447675"/>
          <a:ext cx="300037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awara002\&#26089;&#33391;&#26032;&#20849;&#26377;\&#20849;&#26377;\&#9734;18%20%20&#26360;&#24335;\&#26360;&#24335;\HP&#29992;&#12487;&#12540;&#12479;\&#21462;&#12426;&#27490;&#12417;&#29992;&#32025;&#65288;&#12464;&#12523;&#12540;&#12503;&#12539;&#12469;&#12540;&#12463;&#12523;&#29992;&#65289;.xlsx" TargetMode="External"/><Relationship Id="rId1" Type="http://schemas.openxmlformats.org/officeDocument/2006/relationships/externalLinkPath" Target="&#21462;&#12426;&#27490;&#12417;&#29992;&#32025;&#65288;&#12464;&#12523;&#12540;&#12503;&#12539;&#12469;&#12540;&#12463;&#12523;&#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者無し"/>
      <sheetName val="提出者あり"/>
      <sheetName val="Sheet1"/>
      <sheetName val="Sheet3"/>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D136"/>
  <sheetViews>
    <sheetView showGridLines="0" tabSelected="1" zoomScaleNormal="100" workbookViewId="0">
      <selection activeCell="U6" sqref="U6"/>
    </sheetView>
  </sheetViews>
  <sheetFormatPr defaultRowHeight="18.75" x14ac:dyDescent="0.4"/>
  <cols>
    <col min="1" max="1" width="3.375" customWidth="1"/>
    <col min="2" max="2" width="5.375" customWidth="1"/>
    <col min="3" max="3" width="12.875" customWidth="1"/>
    <col min="5" max="5" width="4.25" customWidth="1"/>
    <col min="6" max="6" width="5.125" customWidth="1"/>
    <col min="7" max="7" width="5" customWidth="1"/>
    <col min="8" max="9" width="4.75" customWidth="1"/>
    <col min="10" max="10" width="6" customWidth="1"/>
    <col min="11" max="11" width="9" customWidth="1"/>
    <col min="12" max="20" width="4.25" customWidth="1"/>
    <col min="22" max="22" width="14.25" bestFit="1" customWidth="1"/>
    <col min="26" max="26" width="12.25" customWidth="1"/>
    <col min="27" max="27" width="16.5" customWidth="1"/>
    <col min="28" max="31" width="13.75" customWidth="1"/>
  </cols>
  <sheetData>
    <row r="2" spans="2:28" x14ac:dyDescent="0.4">
      <c r="X2" s="1"/>
      <c r="Y2" t="s">
        <v>29</v>
      </c>
    </row>
    <row r="3" spans="2:28" ht="38.25" customHeight="1" x14ac:dyDescent="0.4">
      <c r="B3" t="s">
        <v>50</v>
      </c>
    </row>
    <row r="4" spans="2:28" ht="32.25" customHeight="1" x14ac:dyDescent="0.4"/>
    <row r="6" spans="2:28" ht="43.5" thickBot="1" x14ac:dyDescent="0.45">
      <c r="D6" s="2" t="s">
        <v>0</v>
      </c>
      <c r="W6" s="3"/>
    </row>
    <row r="7" spans="2:28" ht="19.5" thickBot="1" x14ac:dyDescent="0.45">
      <c r="V7" s="4" t="s">
        <v>31</v>
      </c>
      <c r="W7" s="32"/>
      <c r="X7" s="32"/>
      <c r="Y7" s="32"/>
      <c r="Z7" s="32"/>
      <c r="AA7" s="33"/>
    </row>
    <row r="8" spans="2:28" x14ac:dyDescent="0.4">
      <c r="K8" s="5" t="s">
        <v>1</v>
      </c>
      <c r="L8" s="6" t="str">
        <f>IF(W7="","",(YEAR(W7)-2018))</f>
        <v/>
      </c>
      <c r="M8" t="s">
        <v>2</v>
      </c>
      <c r="N8" s="6" t="str">
        <f>IF(W7="","",MONTH(W7))</f>
        <v/>
      </c>
      <c r="O8" t="s">
        <v>3</v>
      </c>
      <c r="P8" s="6" t="str">
        <f>IF(W7="","",DAY(W7))</f>
        <v/>
      </c>
      <c r="Q8" t="s">
        <v>4</v>
      </c>
      <c r="V8" s="7" t="s">
        <v>32</v>
      </c>
      <c r="W8" s="34"/>
      <c r="X8" s="34"/>
      <c r="Y8" s="34"/>
      <c r="Z8" s="34"/>
      <c r="AA8" s="35"/>
      <c r="AB8" s="5"/>
    </row>
    <row r="9" spans="2:28" ht="20.25" x14ac:dyDescent="0.4">
      <c r="C9" s="8" t="s">
        <v>51</v>
      </c>
      <c r="V9" s="9" t="s">
        <v>33</v>
      </c>
      <c r="W9" s="38"/>
      <c r="X9" s="38"/>
      <c r="Y9" s="38"/>
      <c r="Z9" s="38"/>
      <c r="AA9" s="39"/>
    </row>
    <row r="10" spans="2:28" x14ac:dyDescent="0.4">
      <c r="V10" s="10" t="s">
        <v>34</v>
      </c>
      <c r="W10" s="38"/>
      <c r="X10" s="38"/>
      <c r="Y10" s="38"/>
      <c r="Z10" s="38"/>
      <c r="AA10" s="39"/>
    </row>
    <row r="11" spans="2:28" x14ac:dyDescent="0.4">
      <c r="F11" t="s">
        <v>5</v>
      </c>
      <c r="V11" s="10" t="s">
        <v>35</v>
      </c>
      <c r="W11" s="38"/>
      <c r="X11" s="38"/>
      <c r="Y11" s="38"/>
      <c r="Z11" s="38"/>
      <c r="AA11" s="39"/>
    </row>
    <row r="12" spans="2:28" x14ac:dyDescent="0.4">
      <c r="H12" t="s">
        <v>6</v>
      </c>
      <c r="J12" s="65" t="str">
        <f>IF(W9="","",W9)</f>
        <v/>
      </c>
      <c r="K12" s="65"/>
      <c r="L12" s="65"/>
      <c r="M12" s="65"/>
      <c r="N12" s="65"/>
      <c r="O12" s="65"/>
      <c r="P12" s="65"/>
      <c r="Q12" s="65"/>
      <c r="R12" s="65"/>
      <c r="V12" s="10" t="s">
        <v>37</v>
      </c>
      <c r="W12" s="38"/>
      <c r="X12" s="38"/>
      <c r="Y12" s="38"/>
      <c r="Z12" s="38"/>
      <c r="AA12" s="39"/>
    </row>
    <row r="13" spans="2:28" x14ac:dyDescent="0.4">
      <c r="J13" s="65"/>
      <c r="K13" s="65"/>
      <c r="L13" s="65"/>
      <c r="M13" s="65"/>
      <c r="N13" s="65"/>
      <c r="O13" s="65"/>
      <c r="P13" s="65"/>
      <c r="Q13" s="65"/>
      <c r="R13" s="65"/>
      <c r="V13" s="10" t="s">
        <v>36</v>
      </c>
      <c r="W13" s="38"/>
      <c r="X13" s="38"/>
      <c r="Y13" s="38"/>
      <c r="Z13" s="38"/>
      <c r="AA13" s="39"/>
    </row>
    <row r="14" spans="2:28" ht="19.5" thickBot="1" x14ac:dyDescent="0.45">
      <c r="H14" t="s">
        <v>7</v>
      </c>
      <c r="J14" s="65" t="str">
        <f>IF(W10="","",W10)</f>
        <v/>
      </c>
      <c r="K14" s="65"/>
      <c r="L14" s="65"/>
      <c r="M14" s="65"/>
      <c r="N14" s="65"/>
      <c r="O14" s="65"/>
      <c r="P14" s="65"/>
      <c r="Q14" s="65"/>
      <c r="R14" s="65"/>
      <c r="V14" s="11" t="s">
        <v>37</v>
      </c>
      <c r="W14" s="42"/>
      <c r="X14" s="42"/>
      <c r="Y14" s="42"/>
      <c r="Z14" s="42"/>
      <c r="AA14" s="43"/>
    </row>
    <row r="15" spans="2:28" ht="19.5" thickBot="1" x14ac:dyDescent="0.45">
      <c r="J15" s="65"/>
      <c r="K15" s="65"/>
      <c r="L15" s="65"/>
      <c r="M15" s="65"/>
      <c r="N15" s="65"/>
      <c r="O15" s="65"/>
      <c r="P15" s="65"/>
      <c r="Q15" s="65"/>
      <c r="R15" s="65"/>
      <c r="V15" s="5"/>
    </row>
    <row r="16" spans="2:28" ht="37.5" customHeight="1" thickBot="1" x14ac:dyDescent="0.45">
      <c r="H16" t="s">
        <v>8</v>
      </c>
      <c r="J16" s="65" t="str">
        <f>IF(W11="","",W11)</f>
        <v/>
      </c>
      <c r="K16" s="65"/>
      <c r="L16" s="65"/>
      <c r="M16" s="65"/>
      <c r="N16" s="65"/>
      <c r="O16" s="65"/>
      <c r="P16" s="65"/>
      <c r="Q16" s="65"/>
      <c r="R16" s="65"/>
      <c r="V16" s="4" t="s">
        <v>38</v>
      </c>
      <c r="W16" s="32"/>
      <c r="X16" s="32"/>
      <c r="Y16" s="32"/>
      <c r="Z16" s="32"/>
      <c r="AA16" s="33"/>
    </row>
    <row r="17" spans="2:27" ht="19.5" thickBot="1" x14ac:dyDescent="0.45">
      <c r="V17" s="4" t="s">
        <v>39</v>
      </c>
      <c r="W17" s="44"/>
      <c r="X17" s="44"/>
      <c r="Y17" s="44"/>
      <c r="Z17" s="44"/>
      <c r="AA17" s="45"/>
    </row>
    <row r="18" spans="2:27" ht="19.5" x14ac:dyDescent="0.4">
      <c r="J18" t="s">
        <v>9</v>
      </c>
      <c r="K18" s="64" t="str">
        <f>IF(W12="","",W12)</f>
        <v/>
      </c>
      <c r="L18" s="64"/>
      <c r="M18" s="64"/>
      <c r="N18" s="64"/>
      <c r="O18" t="s">
        <v>10</v>
      </c>
      <c r="V18" s="7" t="s">
        <v>40</v>
      </c>
      <c r="W18" s="46" t="s">
        <v>47</v>
      </c>
      <c r="X18" s="46"/>
      <c r="Y18" s="46"/>
      <c r="Z18" s="12" t="s">
        <v>48</v>
      </c>
      <c r="AA18" s="13" t="s">
        <v>49</v>
      </c>
    </row>
    <row r="19" spans="2:27" x14ac:dyDescent="0.4">
      <c r="V19" s="10" t="s">
        <v>41</v>
      </c>
      <c r="W19" s="36"/>
      <c r="X19" s="36"/>
      <c r="Y19" s="36"/>
      <c r="Z19" s="28"/>
      <c r="AA19" s="29"/>
    </row>
    <row r="20" spans="2:27" ht="24" x14ac:dyDescent="0.4">
      <c r="H20" t="s">
        <v>11</v>
      </c>
      <c r="J20" s="65" t="str">
        <f>IF(W13="","",W13)</f>
        <v/>
      </c>
      <c r="K20" s="65"/>
      <c r="L20" s="65"/>
      <c r="M20" s="65"/>
      <c r="N20" s="65"/>
      <c r="O20" s="65"/>
      <c r="P20" s="65"/>
      <c r="Q20" s="65"/>
      <c r="R20" s="65"/>
      <c r="V20" s="10" t="s">
        <v>42</v>
      </c>
      <c r="W20" s="36"/>
      <c r="X20" s="36"/>
      <c r="Y20" s="36"/>
      <c r="Z20" s="28"/>
      <c r="AA20" s="29"/>
    </row>
    <row r="21" spans="2:27" x14ac:dyDescent="0.4">
      <c r="V21" s="10" t="s">
        <v>43</v>
      </c>
      <c r="W21" s="36"/>
      <c r="X21" s="36"/>
      <c r="Y21" s="36"/>
      <c r="Z21" s="28"/>
      <c r="AA21" s="29"/>
    </row>
    <row r="22" spans="2:27" ht="20.25" thickBot="1" x14ac:dyDescent="0.45">
      <c r="J22" t="s">
        <v>9</v>
      </c>
      <c r="K22" s="64" t="str">
        <f>IF(W14="","",W14)</f>
        <v/>
      </c>
      <c r="L22" s="64"/>
      <c r="M22" s="64"/>
      <c r="N22" s="64"/>
      <c r="O22" t="s">
        <v>10</v>
      </c>
      <c r="V22" s="11" t="s">
        <v>44</v>
      </c>
      <c r="W22" s="37"/>
      <c r="X22" s="37"/>
      <c r="Y22" s="37"/>
      <c r="Z22" s="30"/>
      <c r="AA22" s="31"/>
    </row>
    <row r="23" spans="2:27" ht="19.5" thickBot="1" x14ac:dyDescent="0.45">
      <c r="V23" s="4" t="s">
        <v>45</v>
      </c>
      <c r="W23" s="40"/>
      <c r="X23" s="40"/>
      <c r="Y23" s="40"/>
      <c r="Z23" s="40"/>
      <c r="AA23" s="41"/>
    </row>
    <row r="24" spans="2:27" ht="19.5" thickBot="1" x14ac:dyDescent="0.45">
      <c r="V24" s="4" t="s">
        <v>46</v>
      </c>
      <c r="W24" s="40"/>
      <c r="X24" s="40"/>
      <c r="Y24" s="40"/>
      <c r="Z24" s="40"/>
      <c r="AA24" s="41"/>
    </row>
    <row r="25" spans="2:27" ht="25.5" x14ac:dyDescent="0.4">
      <c r="D25" s="14" t="s">
        <v>12</v>
      </c>
      <c r="W25" s="14"/>
    </row>
    <row r="26" spans="2:27" ht="25.5" x14ac:dyDescent="0.4">
      <c r="D26" s="15" t="s">
        <v>30</v>
      </c>
      <c r="W26" s="15"/>
    </row>
    <row r="27" spans="2:27" ht="25.5" customHeight="1" x14ac:dyDescent="0.4">
      <c r="B27" s="56" t="s">
        <v>23</v>
      </c>
      <c r="C27" s="56"/>
      <c r="D27" s="16" t="s">
        <v>1</v>
      </c>
      <c r="E27" s="17" t="str">
        <f>IF(W16="","",YEAR(W16)-2018)</f>
        <v/>
      </c>
      <c r="F27" s="18" t="s">
        <v>2</v>
      </c>
      <c r="G27" s="19" t="str">
        <f>IF(W16="","",MONTH(W16))</f>
        <v/>
      </c>
      <c r="H27" s="18" t="s">
        <v>3</v>
      </c>
      <c r="I27" s="19" t="str">
        <f>IF(W16="","",DAY(W16))</f>
        <v/>
      </c>
      <c r="J27" s="20" t="s">
        <v>4</v>
      </c>
      <c r="K27" s="21" t="s">
        <v>13</v>
      </c>
      <c r="L27" s="22" t="str">
        <f>MID(W17,1,1)</f>
        <v/>
      </c>
      <c r="M27" s="22" t="str">
        <f>MID(W17,2,1)</f>
        <v/>
      </c>
      <c r="N27" s="22" t="str">
        <f>MID(W17,3,1)</f>
        <v/>
      </c>
      <c r="O27" s="22" t="str">
        <f>MID(W17,4,1)</f>
        <v/>
      </c>
      <c r="P27" s="22" t="str">
        <f>MID(W17,5,1)</f>
        <v/>
      </c>
      <c r="Q27" s="22" t="str">
        <f>MID(W17,6,1)</f>
        <v/>
      </c>
      <c r="R27" s="22" t="str">
        <f>MID(W17,7,1)</f>
        <v/>
      </c>
      <c r="S27" s="22" t="str">
        <f>MID(W17,8,1)</f>
        <v/>
      </c>
      <c r="T27" s="22" t="str">
        <f>MID(W17,9,1)</f>
        <v/>
      </c>
    </row>
    <row r="28" spans="2:27" x14ac:dyDescent="0.4">
      <c r="B28" s="47" t="s">
        <v>22</v>
      </c>
      <c r="C28" s="48"/>
      <c r="T28" s="23"/>
    </row>
    <row r="29" spans="2:27" ht="20.25" customHeight="1" x14ac:dyDescent="0.4">
      <c r="B29" s="61"/>
      <c r="C29" s="62"/>
      <c r="D29" t="s">
        <v>1</v>
      </c>
      <c r="E29" t="str">
        <f>IF(W19&lt;&gt;"",YEAR(W19)-2018,"")</f>
        <v/>
      </c>
      <c r="F29" t="s">
        <v>2</v>
      </c>
      <c r="G29" t="str">
        <f>IF(W19&lt;&gt;"",MONTH(W19),"")</f>
        <v/>
      </c>
      <c r="H29" t="s">
        <v>3</v>
      </c>
      <c r="I29" t="str">
        <f>IF(W19&lt;&gt;"",DAY(W19),"")</f>
        <v/>
      </c>
      <c r="J29" t="s">
        <v>14</v>
      </c>
      <c r="K29" s="24" t="str">
        <f>IF(W19&lt;&gt;"",W19,"")</f>
        <v/>
      </c>
      <c r="L29" t="s">
        <v>15</v>
      </c>
      <c r="N29" t="str">
        <f>IF(Z19&lt;&gt;"",Z19,"")</f>
        <v/>
      </c>
      <c r="O29" t="s">
        <v>16</v>
      </c>
      <c r="Q29" t="str">
        <f>IF(AA19&lt;&gt;"",AA19,"")</f>
        <v/>
      </c>
      <c r="R29" t="s">
        <v>17</v>
      </c>
      <c r="T29" s="23"/>
    </row>
    <row r="30" spans="2:27" ht="11.25" customHeight="1" x14ac:dyDescent="0.4">
      <c r="B30" s="61"/>
      <c r="C30" s="62"/>
      <c r="T30" s="23"/>
    </row>
    <row r="31" spans="2:27" ht="18.75" customHeight="1" x14ac:dyDescent="0.4">
      <c r="B31" s="61"/>
      <c r="C31" s="62"/>
      <c r="D31" t="s">
        <v>1</v>
      </c>
      <c r="E31" t="str">
        <f>IF(W20&lt;&gt;"",YEAR(W20)-2018,"")</f>
        <v/>
      </c>
      <c r="F31" t="s">
        <v>2</v>
      </c>
      <c r="G31" t="str">
        <f>IF(W20&lt;&gt;"",MONTH(W20),"")</f>
        <v/>
      </c>
      <c r="H31" t="s">
        <v>3</v>
      </c>
      <c r="I31" t="str">
        <f>IF(W20&lt;&gt;"",DAY(W20),"")</f>
        <v/>
      </c>
      <c r="J31" t="s">
        <v>14</v>
      </c>
      <c r="K31" s="24" t="str">
        <f>IF(W20&lt;&gt;"",W20,"")</f>
        <v/>
      </c>
      <c r="L31" t="s">
        <v>15</v>
      </c>
      <c r="N31" t="str">
        <f>IF(Z20&lt;&gt;"",Z20,"")</f>
        <v/>
      </c>
      <c r="O31" t="s">
        <v>16</v>
      </c>
      <c r="Q31" t="str">
        <f>IF(AA20&lt;&gt;"",AA20,"")</f>
        <v/>
      </c>
      <c r="R31" t="s">
        <v>17</v>
      </c>
      <c r="T31" s="23"/>
    </row>
    <row r="32" spans="2:27" ht="9" customHeight="1" x14ac:dyDescent="0.4">
      <c r="B32" s="61"/>
      <c r="C32" s="62"/>
      <c r="T32" s="23"/>
    </row>
    <row r="33" spans="2:20" ht="20.25" customHeight="1" x14ac:dyDescent="0.4">
      <c r="B33" s="61"/>
      <c r="C33" s="62"/>
      <c r="D33" t="s">
        <v>1</v>
      </c>
      <c r="E33" t="str">
        <f>IF(W21&lt;&gt;"",YEAR(W21)-2018,"")</f>
        <v/>
      </c>
      <c r="F33" t="s">
        <v>2</v>
      </c>
      <c r="G33" t="str">
        <f>IF(W21&lt;&gt;"",MONTH(W21),"")</f>
        <v/>
      </c>
      <c r="H33" t="s">
        <v>3</v>
      </c>
      <c r="I33" t="str">
        <f>IF(W21&lt;&gt;"",DAY(W21),"")</f>
        <v/>
      </c>
      <c r="J33" t="s">
        <v>14</v>
      </c>
      <c r="K33" s="24" t="str">
        <f>IF(W21&lt;&gt;"",W21,"")</f>
        <v/>
      </c>
      <c r="L33" t="s">
        <v>15</v>
      </c>
      <c r="N33" t="str">
        <f>IF(Z21&lt;&gt;"",Z21,"")</f>
        <v/>
      </c>
      <c r="O33" t="s">
        <v>16</v>
      </c>
      <c r="Q33" t="str">
        <f>IF(AA21&lt;&gt;"",AA21,"")</f>
        <v/>
      </c>
      <c r="R33" t="s">
        <v>17</v>
      </c>
      <c r="T33" s="23"/>
    </row>
    <row r="34" spans="2:20" ht="9.75" customHeight="1" x14ac:dyDescent="0.4">
      <c r="B34" s="61"/>
      <c r="C34" s="62"/>
      <c r="T34" s="23"/>
    </row>
    <row r="35" spans="2:20" ht="18.75" customHeight="1" x14ac:dyDescent="0.4">
      <c r="B35" s="61"/>
      <c r="C35" s="62"/>
      <c r="D35" t="s">
        <v>1</v>
      </c>
      <c r="E35" t="str">
        <f>IF(W22&lt;&gt;"",YEAR(W22)-2018,"")</f>
        <v/>
      </c>
      <c r="F35" t="s">
        <v>2</v>
      </c>
      <c r="G35" t="str">
        <f>IF(W22&lt;&gt;"",MONTH(W22),"")</f>
        <v/>
      </c>
      <c r="H35" t="s">
        <v>3</v>
      </c>
      <c r="I35" t="str">
        <f>IF(W22&lt;&gt;"",DAY(W22),"")</f>
        <v/>
      </c>
      <c r="J35" t="s">
        <v>14</v>
      </c>
      <c r="K35" s="24" t="str">
        <f>IF(W22&lt;&gt;"",W22,"")</f>
        <v/>
      </c>
      <c r="L35" t="s">
        <v>15</v>
      </c>
      <c r="N35" t="str">
        <f>IF(Z22&lt;&gt;"",Z22,"")</f>
        <v/>
      </c>
      <c r="O35" t="s">
        <v>16</v>
      </c>
      <c r="Q35" t="str">
        <f>IF(AA22&lt;&gt;"",AA22,"")</f>
        <v/>
      </c>
      <c r="R35" t="s">
        <v>17</v>
      </c>
      <c r="T35" s="23"/>
    </row>
    <row r="36" spans="2:20" ht="13.5" customHeight="1" x14ac:dyDescent="0.4">
      <c r="B36" s="61"/>
      <c r="C36" s="62"/>
      <c r="T36" s="23"/>
    </row>
    <row r="37" spans="2:20" x14ac:dyDescent="0.4">
      <c r="B37" s="57" t="s">
        <v>18</v>
      </c>
      <c r="C37" s="52"/>
      <c r="D37" s="51" t="str">
        <f>IF(W23="","",W23)</f>
        <v/>
      </c>
      <c r="E37" s="51"/>
      <c r="F37" s="51"/>
      <c r="G37" s="51"/>
      <c r="H37" s="51"/>
      <c r="I37" s="51"/>
      <c r="J37" s="51"/>
      <c r="K37" s="51"/>
      <c r="L37" s="51"/>
      <c r="M37" s="51"/>
      <c r="N37" s="51"/>
      <c r="O37" s="51"/>
      <c r="P37" s="51"/>
      <c r="Q37" s="51"/>
      <c r="R37" s="51"/>
      <c r="S37" s="51"/>
      <c r="T37" s="52"/>
    </row>
    <row r="38" spans="2:20" x14ac:dyDescent="0.4">
      <c r="B38" s="58" t="s">
        <v>19</v>
      </c>
      <c r="C38" s="59"/>
      <c r="D38" s="63"/>
      <c r="E38" s="63"/>
      <c r="F38" s="63"/>
      <c r="G38" s="63"/>
      <c r="H38" s="63"/>
      <c r="I38" s="63"/>
      <c r="J38" s="63"/>
      <c r="K38" s="63"/>
      <c r="L38" s="63"/>
      <c r="M38" s="63"/>
      <c r="N38" s="63"/>
      <c r="O38" s="63"/>
      <c r="P38" s="63"/>
      <c r="Q38" s="63"/>
      <c r="R38" s="63"/>
      <c r="S38" s="63"/>
      <c r="T38" s="59"/>
    </row>
    <row r="39" spans="2:20" x14ac:dyDescent="0.4">
      <c r="B39" s="60" t="s">
        <v>20</v>
      </c>
      <c r="C39" s="54"/>
      <c r="D39" s="53"/>
      <c r="E39" s="53"/>
      <c r="F39" s="53"/>
      <c r="G39" s="53"/>
      <c r="H39" s="53"/>
      <c r="I39" s="53"/>
      <c r="J39" s="53"/>
      <c r="K39" s="53"/>
      <c r="L39" s="53"/>
      <c r="M39" s="53"/>
      <c r="N39" s="53"/>
      <c r="O39" s="53"/>
      <c r="P39" s="53"/>
      <c r="Q39" s="53"/>
      <c r="R39" s="53"/>
      <c r="S39" s="53"/>
      <c r="T39" s="54"/>
    </row>
    <row r="40" spans="2:20" ht="27.75" customHeight="1" x14ac:dyDescent="0.4">
      <c r="B40" s="25" t="s">
        <v>21</v>
      </c>
      <c r="C40" s="26"/>
      <c r="D40" s="27" t="s">
        <v>24</v>
      </c>
      <c r="E40" s="55"/>
      <c r="F40" s="55"/>
      <c r="G40" s="55"/>
      <c r="H40" s="27" t="s">
        <v>25</v>
      </c>
      <c r="I40" s="27"/>
      <c r="J40" s="27"/>
      <c r="K40" s="27" t="s">
        <v>26</v>
      </c>
      <c r="L40" s="27"/>
      <c r="M40" s="27"/>
      <c r="N40" s="55"/>
      <c r="O40" s="55"/>
      <c r="P40" s="55"/>
      <c r="Q40" s="55"/>
      <c r="R40" s="27" t="s">
        <v>25</v>
      </c>
      <c r="S40" s="27"/>
      <c r="T40" s="26"/>
    </row>
    <row r="41" spans="2:20" x14ac:dyDescent="0.4">
      <c r="B41" s="47" t="s">
        <v>27</v>
      </c>
      <c r="C41" s="48"/>
      <c r="D41" s="51" t="str">
        <f>IF(W24="","",W24)</f>
        <v/>
      </c>
      <c r="E41" s="51"/>
      <c r="F41" s="51"/>
      <c r="G41" s="51"/>
      <c r="H41" s="51"/>
      <c r="I41" s="51"/>
      <c r="J41" s="51"/>
      <c r="K41" s="51"/>
      <c r="L41" s="51"/>
      <c r="M41" s="51"/>
      <c r="N41" s="51"/>
      <c r="O41" s="51"/>
      <c r="P41" s="51"/>
      <c r="Q41" s="51"/>
      <c r="R41" s="51"/>
      <c r="S41" s="51"/>
      <c r="T41" s="52"/>
    </row>
    <row r="42" spans="2:20" ht="40.5" customHeight="1" x14ac:dyDescent="0.4">
      <c r="B42" s="49"/>
      <c r="C42" s="50"/>
      <c r="D42" s="53"/>
      <c r="E42" s="53"/>
      <c r="F42" s="53"/>
      <c r="G42" s="53"/>
      <c r="H42" s="53"/>
      <c r="I42" s="53"/>
      <c r="J42" s="53"/>
      <c r="K42" s="53"/>
      <c r="L42" s="53"/>
      <c r="M42" s="53"/>
      <c r="N42" s="53"/>
      <c r="O42" s="53"/>
      <c r="P42" s="53"/>
      <c r="Q42" s="53"/>
      <c r="R42" s="53"/>
      <c r="S42" s="53"/>
      <c r="T42" s="54"/>
    </row>
    <row r="44" spans="2:20" x14ac:dyDescent="0.4">
      <c r="B44" t="s">
        <v>28</v>
      </c>
    </row>
    <row r="63" spans="28:30" ht="35.25" customHeight="1" x14ac:dyDescent="0.4">
      <c r="AB63" s="6"/>
      <c r="AC63" s="6"/>
      <c r="AD63" s="6"/>
    </row>
    <row r="64" spans="28:30" ht="56.25" customHeight="1" x14ac:dyDescent="0.4"/>
    <row r="65" ht="52.5" customHeight="1" x14ac:dyDescent="0.4"/>
    <row r="133" spans="22:23" x14ac:dyDescent="0.4">
      <c r="V133">
        <v>9</v>
      </c>
      <c r="W133">
        <v>12</v>
      </c>
    </row>
    <row r="134" spans="22:23" x14ac:dyDescent="0.4">
      <c r="V134">
        <v>13</v>
      </c>
      <c r="W134">
        <v>17</v>
      </c>
    </row>
    <row r="135" spans="22:23" x14ac:dyDescent="0.4">
      <c r="V135">
        <v>18</v>
      </c>
      <c r="W135">
        <v>21</v>
      </c>
    </row>
    <row r="136" spans="22:23" x14ac:dyDescent="0.4">
      <c r="W136">
        <v>22</v>
      </c>
    </row>
  </sheetData>
  <sheetProtection selectLockedCells="1"/>
  <mergeCells count="33">
    <mergeCell ref="K22:N22"/>
    <mergeCell ref="J12:R13"/>
    <mergeCell ref="J14:R15"/>
    <mergeCell ref="J16:R16"/>
    <mergeCell ref="K18:N18"/>
    <mergeCell ref="J20:R20"/>
    <mergeCell ref="B41:C42"/>
    <mergeCell ref="D41:T42"/>
    <mergeCell ref="E40:G40"/>
    <mergeCell ref="N40:Q40"/>
    <mergeCell ref="B27:C27"/>
    <mergeCell ref="B37:C37"/>
    <mergeCell ref="B38:C38"/>
    <mergeCell ref="B39:C39"/>
    <mergeCell ref="B28:C36"/>
    <mergeCell ref="D37:T39"/>
    <mergeCell ref="W23:AA23"/>
    <mergeCell ref="W24:AA24"/>
    <mergeCell ref="W14:AA14"/>
    <mergeCell ref="W16:AA16"/>
    <mergeCell ref="W17:AA17"/>
    <mergeCell ref="W18:Y18"/>
    <mergeCell ref="W19:Y19"/>
    <mergeCell ref="W7:AA7"/>
    <mergeCell ref="W8:AA8"/>
    <mergeCell ref="W20:Y20"/>
    <mergeCell ref="W21:Y21"/>
    <mergeCell ref="W22:Y22"/>
    <mergeCell ref="W9:AA9"/>
    <mergeCell ref="W10:AA10"/>
    <mergeCell ref="W11:AA11"/>
    <mergeCell ref="W12:AA12"/>
    <mergeCell ref="W13:AA13"/>
  </mergeCells>
  <phoneticPr fontId="1"/>
  <dataValidations count="5">
    <dataValidation type="list" allowBlank="1" showInputMessage="1" showErrorMessage="1" sqref="AA19:AA22" xr:uid="{00000000-0002-0000-0000-000000000000}">
      <formula1>$W$133:$W$136</formula1>
    </dataValidation>
    <dataValidation type="whole" allowBlank="1" showInputMessage="1" showErrorMessage="1" sqref="G27" xr:uid="{00000000-0002-0000-0000-000001000000}">
      <formula1>1</formula1>
      <formula2>12</formula2>
    </dataValidation>
    <dataValidation type="whole" allowBlank="1" showInputMessage="1" showErrorMessage="1" sqref="I27" xr:uid="{00000000-0002-0000-0000-000002000000}">
      <formula1>1</formula1>
      <formula2>31</formula2>
    </dataValidation>
    <dataValidation type="list" allowBlank="1" showInputMessage="1" showErrorMessage="1" sqref="Z19:Z22" xr:uid="{00000000-0002-0000-0000-000003000000}">
      <formula1>$V$133:$V$136</formula1>
    </dataValidation>
    <dataValidation type="whole" allowBlank="1" showInputMessage="1" showErrorMessage="1" sqref="W17:AA17" xr:uid="{00000000-0002-0000-0000-000004000000}">
      <formula1>100000001</formula1>
      <formula2>999999999</formula2>
    </dataValidation>
  </dataValidations>
  <pageMargins left="0.51181102362204722" right="0.51181102362204722" top="0.55118110236220474" bottom="0.55118110236220474" header="0.31496062992125984" footer="0.31496062992125984"/>
  <pageSetup paperSize="9" scale="7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toriyame</vt:lpstr>
      <vt:lpstr>toriyame!Print_Area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昇</dc:creator>
  <cp:lastModifiedBy>早良市民センター</cp:lastModifiedBy>
  <cp:lastPrinted>2025-04-15T06:54:13Z</cp:lastPrinted>
  <dcterms:created xsi:type="dcterms:W3CDTF">2022-09-26T01:22:18Z</dcterms:created>
  <dcterms:modified xsi:type="dcterms:W3CDTF">2025-04-15T06:54:54Z</dcterms:modified>
</cp:coreProperties>
</file>