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AWARA002\Users\Public\Documents\早良新共有\共有\● HP(ﾎｰﾑﾍﾟｰｼﾞ)\HP更新\ＨＰのＵＰ用\令和4年度\2022-09\"/>
    </mc:Choice>
  </mc:AlternateContent>
  <xr:revisionPtr revIDLastSave="0" documentId="13_ncr:1_{214982D4-D533-4C06-8FAD-DD42AF1CB3C5}" xr6:coauthVersionLast="47" xr6:coauthVersionMax="47" xr10:uidLastSave="{00000000-0000-0000-0000-000000000000}"/>
  <bookViews>
    <workbookView xWindow="-120" yWindow="-120" windowWidth="19440" windowHeight="15000" xr2:uid="{00000000-000D-0000-FFFF-FFFF00000000}"/>
  </bookViews>
  <sheets>
    <sheet name="toriyame" sheetId="1" r:id="rId1"/>
  </sheets>
  <definedNames>
    <definedName name="_xlnm.Print_Area" localSheetId="0">toriyame!$A$1:$T$44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7" i="1" l="1"/>
  <c r="D41" i="1"/>
  <c r="Q29" i="1"/>
  <c r="N29" i="1"/>
  <c r="K29" i="1"/>
  <c r="I29" i="1"/>
  <c r="G29" i="1"/>
  <c r="E29" i="1"/>
  <c r="I27" i="1"/>
  <c r="G27" i="1"/>
  <c r="N8" i="1"/>
  <c r="E27" i="1"/>
  <c r="K22" i="1"/>
  <c r="J20" i="1"/>
  <c r="K18" i="1"/>
  <c r="J16" i="1"/>
  <c r="J14" i="1"/>
  <c r="J12" i="1"/>
  <c r="P8" i="1"/>
  <c r="L8" i="1"/>
  <c r="Q35" i="1"/>
  <c r="Q33" i="1"/>
  <c r="Q31" i="1"/>
  <c r="N35" i="1"/>
  <c r="N33" i="1"/>
  <c r="N31" i="1"/>
  <c r="K35" i="1"/>
  <c r="K33" i="1"/>
  <c r="K31" i="1"/>
  <c r="I35" i="1"/>
  <c r="I33" i="1"/>
  <c r="I31" i="1"/>
  <c r="G35" i="1"/>
  <c r="G33" i="1"/>
  <c r="G31" i="1"/>
  <c r="E35" i="1"/>
  <c r="E33" i="1"/>
  <c r="E31" i="1"/>
  <c r="T27" i="1"/>
  <c r="S27" i="1"/>
  <c r="R27" i="1"/>
  <c r="Q27" i="1"/>
  <c r="P27" i="1"/>
  <c r="O27" i="1"/>
  <c r="N27" i="1"/>
  <c r="M27" i="1"/>
  <c r="L27" i="1"/>
</calcChain>
</file>

<file path=xl/sharedStrings.xml><?xml version="1.0" encoding="utf-8"?>
<sst xmlns="http://schemas.openxmlformats.org/spreadsheetml/2006/main" count="84" uniqueCount="52">
  <si>
    <t>福岡市立早良市民センター利用取り止め届</t>
    <rPh sb="0" eb="4">
      <t>フクオカシリツ</t>
    </rPh>
    <rPh sb="4" eb="6">
      <t>サワラ</t>
    </rPh>
    <rPh sb="6" eb="8">
      <t>シミン</t>
    </rPh>
    <rPh sb="12" eb="14">
      <t>リヨウ</t>
    </rPh>
    <rPh sb="14" eb="15">
      <t>ト</t>
    </rPh>
    <rPh sb="16" eb="17">
      <t>ヤ</t>
    </rPh>
    <rPh sb="18" eb="19">
      <t>トドケ</t>
    </rPh>
    <phoneticPr fontId="1"/>
  </si>
  <si>
    <t>令和</t>
    <rPh sb="0" eb="2">
      <t>レイワ</t>
    </rPh>
    <phoneticPr fontId="1"/>
  </si>
  <si>
    <t>年</t>
    <rPh sb="0" eb="1">
      <t>ネン</t>
    </rPh>
    <phoneticPr fontId="1"/>
  </si>
  <si>
    <t>月</t>
    <rPh sb="0" eb="1">
      <t>ガツ</t>
    </rPh>
    <phoneticPr fontId="1"/>
  </si>
  <si>
    <t>日</t>
    <rPh sb="0" eb="1">
      <t>ヒ</t>
    </rPh>
    <phoneticPr fontId="1"/>
  </si>
  <si>
    <t>(あて先)　指定管理者　ふくおか市民施設管理JV</t>
    <rPh sb="3" eb="4">
      <t>サキ</t>
    </rPh>
    <rPh sb="6" eb="11">
      <t>シテイカンリシャ</t>
    </rPh>
    <rPh sb="16" eb="18">
      <t>シミン</t>
    </rPh>
    <rPh sb="18" eb="20">
      <t>シセツ</t>
    </rPh>
    <rPh sb="20" eb="22">
      <t>カンリ</t>
    </rPh>
    <phoneticPr fontId="1"/>
  </si>
  <si>
    <t>　　   申請者</t>
    <rPh sb="5" eb="8">
      <t>シンセイシャ</t>
    </rPh>
    <phoneticPr fontId="1"/>
  </si>
  <si>
    <t>所在地</t>
    <rPh sb="0" eb="3">
      <t>ショザイチ</t>
    </rPh>
    <phoneticPr fontId="1"/>
  </si>
  <si>
    <t>団体名</t>
    <rPh sb="0" eb="3">
      <t>ダンタイメイ</t>
    </rPh>
    <phoneticPr fontId="1"/>
  </si>
  <si>
    <t>代表者</t>
    <rPh sb="0" eb="3">
      <t>ダイヒョウシャ</t>
    </rPh>
    <phoneticPr fontId="1"/>
  </si>
  <si>
    <t>(電話:</t>
    <rPh sb="1" eb="3">
      <t>デンワ</t>
    </rPh>
    <phoneticPr fontId="1"/>
  </si>
  <si>
    <t>)</t>
    <phoneticPr fontId="1"/>
  </si>
  <si>
    <t>提出者</t>
    <rPh sb="0" eb="2">
      <t>テイシュツ</t>
    </rPh>
    <rPh sb="2" eb="3">
      <t>シャ</t>
    </rPh>
    <phoneticPr fontId="1"/>
  </si>
  <si>
    <t>　次のとおり利用を取り止めますので、福岡市立市民センター条例</t>
    <rPh sb="1" eb="2">
      <t>ツギ</t>
    </rPh>
    <rPh sb="6" eb="8">
      <t>リヨウ</t>
    </rPh>
    <rPh sb="9" eb="10">
      <t>ト</t>
    </rPh>
    <rPh sb="11" eb="12">
      <t>ヤ</t>
    </rPh>
    <rPh sb="18" eb="22">
      <t>フクオカシリツ</t>
    </rPh>
    <rPh sb="22" eb="24">
      <t>シミン</t>
    </rPh>
    <rPh sb="28" eb="30">
      <t>ジョウレイ</t>
    </rPh>
    <phoneticPr fontId="1"/>
  </si>
  <si>
    <t>許可番号</t>
    <rPh sb="0" eb="4">
      <t>キョカバンゴウ</t>
    </rPh>
    <phoneticPr fontId="1"/>
  </si>
  <si>
    <t>日   (</t>
    <rPh sb="0" eb="1">
      <t>ヒ</t>
    </rPh>
    <phoneticPr fontId="1"/>
  </si>
  <si>
    <t>曜日)</t>
    <rPh sb="0" eb="2">
      <t>ヨウビ</t>
    </rPh>
    <phoneticPr fontId="1"/>
  </si>
  <si>
    <t>時から</t>
    <rPh sb="0" eb="1">
      <t>ジ</t>
    </rPh>
    <phoneticPr fontId="1"/>
  </si>
  <si>
    <t>時まで</t>
    <rPh sb="0" eb="1">
      <t>ジ</t>
    </rPh>
    <phoneticPr fontId="1"/>
  </si>
  <si>
    <t>　利用取り止めの</t>
    <rPh sb="1" eb="3">
      <t>リヨウ</t>
    </rPh>
    <rPh sb="3" eb="4">
      <t>ト</t>
    </rPh>
    <rPh sb="5" eb="6">
      <t>ヤ</t>
    </rPh>
    <phoneticPr fontId="1"/>
  </si>
  <si>
    <t>　施設</t>
    <rPh sb="1" eb="3">
      <t>シセツ</t>
    </rPh>
    <phoneticPr fontId="1"/>
  </si>
  <si>
    <t>　又は付属設備</t>
    <rPh sb="1" eb="2">
      <t>マタ</t>
    </rPh>
    <rPh sb="3" eb="5">
      <t>フゾク</t>
    </rPh>
    <rPh sb="5" eb="7">
      <t>セツビ</t>
    </rPh>
    <phoneticPr fontId="1"/>
  </si>
  <si>
    <t>　既収使用料</t>
    <rPh sb="1" eb="2">
      <t>スデ</t>
    </rPh>
    <rPh sb="2" eb="3">
      <t>オサ</t>
    </rPh>
    <rPh sb="3" eb="6">
      <t>シヨウリョウ</t>
    </rPh>
    <phoneticPr fontId="1"/>
  </si>
  <si>
    <t>利　用　日　時</t>
    <rPh sb="0" eb="1">
      <t>リ</t>
    </rPh>
    <rPh sb="2" eb="3">
      <t>ヨウ</t>
    </rPh>
    <rPh sb="4" eb="5">
      <t>ヒ</t>
    </rPh>
    <rPh sb="6" eb="7">
      <t>ジ</t>
    </rPh>
    <phoneticPr fontId="1"/>
  </si>
  <si>
    <t>許　可　年　月　日</t>
    <rPh sb="0" eb="1">
      <t>モト</t>
    </rPh>
    <rPh sb="2" eb="3">
      <t>カ</t>
    </rPh>
    <rPh sb="4" eb="5">
      <t>ネン</t>
    </rPh>
    <rPh sb="6" eb="7">
      <t>ツキ</t>
    </rPh>
    <rPh sb="8" eb="9">
      <t>ヒ</t>
    </rPh>
    <phoneticPr fontId="1"/>
  </si>
  <si>
    <t>　使用料</t>
    <rPh sb="1" eb="4">
      <t>シヨウリョウ</t>
    </rPh>
    <phoneticPr fontId="1"/>
  </si>
  <si>
    <t>円</t>
    <rPh sb="0" eb="1">
      <t>エン</t>
    </rPh>
    <phoneticPr fontId="1"/>
  </si>
  <si>
    <t>付属設備使用料</t>
    <rPh sb="0" eb="2">
      <t>フゾク</t>
    </rPh>
    <rPh sb="2" eb="4">
      <t>セツビ</t>
    </rPh>
    <rPh sb="4" eb="7">
      <t>シヨウリョウ</t>
    </rPh>
    <phoneticPr fontId="1"/>
  </si>
  <si>
    <t>取り止めの理由</t>
    <rPh sb="0" eb="1">
      <t>ト</t>
    </rPh>
    <rPh sb="2" eb="3">
      <t>ヤ</t>
    </rPh>
    <rPh sb="5" eb="7">
      <t>リユウ</t>
    </rPh>
    <phoneticPr fontId="1"/>
  </si>
  <si>
    <t>※収集した個人情報は利用許可のために使用し他の目的には使用しません</t>
    <rPh sb="1" eb="3">
      <t>シュウシュウ</t>
    </rPh>
    <rPh sb="5" eb="7">
      <t>コジン</t>
    </rPh>
    <rPh sb="7" eb="9">
      <t>ジョウホウ</t>
    </rPh>
    <rPh sb="10" eb="14">
      <t>リヨウキョカ</t>
    </rPh>
    <rPh sb="18" eb="20">
      <t>シヨウ</t>
    </rPh>
    <rPh sb="21" eb="22">
      <t>タ</t>
    </rPh>
    <rPh sb="23" eb="25">
      <t>モクテキ</t>
    </rPh>
    <rPh sb="27" eb="29">
      <t>シヨウ</t>
    </rPh>
    <phoneticPr fontId="1"/>
  </si>
  <si>
    <t>のところに入力してください。</t>
    <rPh sb="5" eb="7">
      <t>ニュウリョク</t>
    </rPh>
    <phoneticPr fontId="1"/>
  </si>
  <si>
    <t>施行規則第１１条の規定によりお届けします。</t>
    <rPh sb="0" eb="2">
      <t>セコウ</t>
    </rPh>
    <rPh sb="2" eb="4">
      <t>キソク</t>
    </rPh>
    <rPh sb="4" eb="5">
      <t>ダイ</t>
    </rPh>
    <rPh sb="7" eb="8">
      <t>ジョウ</t>
    </rPh>
    <rPh sb="9" eb="11">
      <t>キテイ</t>
    </rPh>
    <rPh sb="15" eb="16">
      <t>トド</t>
    </rPh>
    <phoneticPr fontId="1"/>
  </si>
  <si>
    <t>届出日</t>
    <rPh sb="0" eb="1">
      <t>トド</t>
    </rPh>
    <rPh sb="1" eb="3">
      <t>デビ</t>
    </rPh>
    <phoneticPr fontId="1"/>
  </si>
  <si>
    <t>申請者</t>
    <rPh sb="0" eb="3">
      <t>シンセイシャ</t>
    </rPh>
    <phoneticPr fontId="1"/>
  </si>
  <si>
    <t>所在地</t>
    <rPh sb="0" eb="3">
      <t>ショザイチ</t>
    </rPh>
    <phoneticPr fontId="1"/>
  </si>
  <si>
    <t>団体名</t>
    <rPh sb="0" eb="3">
      <t>ダンタイメイ</t>
    </rPh>
    <phoneticPr fontId="1"/>
  </si>
  <si>
    <t>代表者(氏名)</t>
    <rPh sb="0" eb="3">
      <t>ダイヒョウシャ</t>
    </rPh>
    <rPh sb="4" eb="6">
      <t>シメイ</t>
    </rPh>
    <phoneticPr fontId="1"/>
  </si>
  <si>
    <t>提出者(氏名)</t>
    <rPh sb="0" eb="3">
      <t>テイシュツシャ</t>
    </rPh>
    <rPh sb="4" eb="6">
      <t>シメイ</t>
    </rPh>
    <phoneticPr fontId="1"/>
  </si>
  <si>
    <t>電話番号</t>
    <rPh sb="0" eb="2">
      <t>デンワ</t>
    </rPh>
    <rPh sb="2" eb="4">
      <t>バンゴウ</t>
    </rPh>
    <phoneticPr fontId="1"/>
  </si>
  <si>
    <t>許可年月日</t>
    <rPh sb="0" eb="5">
      <t>キョカネンガッピ</t>
    </rPh>
    <phoneticPr fontId="1"/>
  </si>
  <si>
    <t>許可番号</t>
    <rPh sb="0" eb="4">
      <t>キョカバンゴウ</t>
    </rPh>
    <phoneticPr fontId="1"/>
  </si>
  <si>
    <t>利用日時</t>
    <rPh sb="0" eb="4">
      <t>リヨウニチジ</t>
    </rPh>
    <phoneticPr fontId="1"/>
  </si>
  <si>
    <t>①</t>
    <phoneticPr fontId="1"/>
  </si>
  <si>
    <t>②</t>
    <phoneticPr fontId="1"/>
  </si>
  <si>
    <t>③</t>
    <phoneticPr fontId="1"/>
  </si>
  <si>
    <t>④</t>
    <phoneticPr fontId="1"/>
  </si>
  <si>
    <t>取止施設</t>
    <rPh sb="0" eb="1">
      <t>ト</t>
    </rPh>
    <rPh sb="1" eb="2">
      <t>ヤ</t>
    </rPh>
    <rPh sb="2" eb="4">
      <t>シセツ</t>
    </rPh>
    <phoneticPr fontId="1"/>
  </si>
  <si>
    <t>取止理由</t>
    <rPh sb="0" eb="1">
      <t>ト</t>
    </rPh>
    <rPh sb="1" eb="2">
      <t>ヤ</t>
    </rPh>
    <rPh sb="2" eb="4">
      <t>リユウ</t>
    </rPh>
    <phoneticPr fontId="1"/>
  </si>
  <si>
    <t>日付</t>
    <rPh sb="0" eb="2">
      <t>ヒヅケ</t>
    </rPh>
    <phoneticPr fontId="1"/>
  </si>
  <si>
    <t>開始時間</t>
    <rPh sb="0" eb="2">
      <t>カイシ</t>
    </rPh>
    <rPh sb="2" eb="4">
      <t>ジカン</t>
    </rPh>
    <phoneticPr fontId="1"/>
  </si>
  <si>
    <t>終了時間</t>
    <rPh sb="0" eb="2">
      <t>シュウリョウ</t>
    </rPh>
    <rPh sb="2" eb="4">
      <t>ジカン</t>
    </rPh>
    <phoneticPr fontId="1"/>
  </si>
  <si>
    <t>様式第２号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</si>
</sst>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aaa"/>
  </numFmts>
  <fonts count="10" x14ac:knownFonts="1">
    <font>
      <sz val="11"/>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26"/>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24"/>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2"/>
      <color theme="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6">
    <xf numFmtId="0" fontId="0" fillId="0" borderId="0" xfId="0">
      <alignment vertical="center"/>
    </xf>
    <xf numFmtId="0" fontId="0" fillId="2" borderId="9" xfId="0" applyFill="1" applyBorder="1">
      <alignment vertical="center"/>
    </xf>
    <xf numFmtId="0" fontId="6" fillId="0" borderId="0" xfId="0" applyFont="1">
      <alignment vertical="center"/>
    </xf>
    <xf numFmtId="0" fontId="3" fillId="0" borderId="0" xfId="0" applyFont="1">
      <alignment vertical="center"/>
    </xf>
    <xf numFmtId="0" fontId="0" fillId="0" borderId="13" xfId="0" applyBorder="1" applyAlignment="1">
      <alignment horizontal="distributed" vertical="center" indent="1"/>
    </xf>
    <xf numFmtId="0" fontId="0" fillId="0" borderId="0" xfId="0" applyAlignment="1">
      <alignment horizontal="right" vertical="center"/>
    </xf>
    <xf numFmtId="0" fontId="0" fillId="0" borderId="0" xfId="0" applyAlignment="1">
      <alignment horizontal="center" vertical="center"/>
    </xf>
    <xf numFmtId="0" fontId="0" fillId="0" borderId="16" xfId="0" applyBorder="1" applyAlignment="1">
      <alignment horizontal="distributed" vertical="center" indent="1"/>
    </xf>
    <xf numFmtId="0" fontId="2" fillId="0" borderId="0" xfId="0" applyFont="1">
      <alignment vertical="center"/>
    </xf>
    <xf numFmtId="0" fontId="2" fillId="0" borderId="19" xfId="0" applyFont="1" applyBorder="1" applyAlignment="1">
      <alignment horizontal="right" vertical="center"/>
    </xf>
    <xf numFmtId="0" fontId="0" fillId="0" borderId="19" xfId="0" applyBorder="1" applyAlignment="1">
      <alignment horizontal="right" vertical="center"/>
    </xf>
    <xf numFmtId="0" fontId="0" fillId="0" borderId="21" xfId="0" applyBorder="1" applyAlignment="1">
      <alignment horizontal="right" vertical="center"/>
    </xf>
    <xf numFmtId="0" fontId="0" fillId="0" borderId="17" xfId="0" applyBorder="1">
      <alignment vertical="center"/>
    </xf>
    <xf numFmtId="0" fontId="0" fillId="0" borderId="18" xfId="0" applyBorder="1">
      <alignment vertical="center"/>
    </xf>
    <xf numFmtId="0" fontId="4" fillId="0" borderId="0" xfId="0" applyFont="1">
      <alignment vertical="center"/>
    </xf>
    <xf numFmtId="0" fontId="5" fillId="0" borderId="0" xfId="0" applyFont="1">
      <alignment vertical="center"/>
    </xf>
    <xf numFmtId="0" fontId="0" fillId="0" borderId="10"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1" xfId="0" applyBorder="1" applyAlignment="1">
      <alignment horizontal="center" vertical="center"/>
    </xf>
    <xf numFmtId="0" fontId="0" fillId="0" borderId="12"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5" xfId="0" applyBorder="1">
      <alignment vertical="center"/>
    </xf>
    <xf numFmtId="177" fontId="0" fillId="0" borderId="0" xfId="0" applyNumberFormat="1" applyAlignment="1">
      <alignment horizontal="center" vertical="center"/>
    </xf>
    <xf numFmtId="0" fontId="0" fillId="0" borderId="4" xfId="0" applyBorder="1" applyAlignment="1"/>
    <xf numFmtId="0" fontId="0" fillId="0" borderId="5" xfId="0" applyBorder="1" applyAlignment="1"/>
    <xf numFmtId="0" fontId="0" fillId="0" borderId="0" xfId="0" applyAlignment="1"/>
    <xf numFmtId="0" fontId="0" fillId="2" borderId="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176" fontId="0" fillId="2" borderId="15" xfId="0" applyNumberFormat="1" applyFill="1" applyBorder="1" applyAlignment="1" applyProtection="1">
      <alignment horizontal="center" vertical="center"/>
      <protection locked="0"/>
    </xf>
    <xf numFmtId="0" fontId="0" fillId="0" borderId="17" xfId="0" applyBorder="1">
      <alignment vertical="center"/>
    </xf>
    <xf numFmtId="0" fontId="0" fillId="0" borderId="18" xfId="0" applyBorder="1">
      <alignment vertical="center"/>
    </xf>
    <xf numFmtId="176" fontId="0" fillId="2" borderId="9"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0" fontId="0" fillId="2" borderId="9" xfId="0" applyFill="1" applyBorder="1" applyProtection="1">
      <alignment vertical="center"/>
      <protection locked="0"/>
    </xf>
    <xf numFmtId="0" fontId="0" fillId="2" borderId="20" xfId="0" applyFill="1" applyBorder="1" applyProtection="1">
      <alignment vertical="center"/>
      <protection locked="0"/>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22" xfId="0" applyFill="1" applyBorder="1" applyProtection="1">
      <alignment vertical="center"/>
      <protection locked="0"/>
    </xf>
    <xf numFmtId="0" fontId="0" fillId="2" borderId="23" xfId="0" applyFill="1" applyBorder="1" applyProtection="1">
      <alignment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0" borderId="0" xfId="1" applyFont="1" applyFill="1" applyAlignment="1" applyProtection="1">
      <alignment horizontal="right"/>
    </xf>
    <xf numFmtId="0" fontId="0" fillId="0" borderId="9"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xf>
    <xf numFmtId="0" fontId="8"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1</xdr:row>
      <xdr:rowOff>66676</xdr:rowOff>
    </xdr:from>
    <xdr:to>
      <xdr:col>18</xdr:col>
      <xdr:colOff>47625</xdr:colOff>
      <xdr:row>3</xdr:row>
      <xdr:rowOff>200026</xdr:rowOff>
    </xdr:to>
    <xdr:pic>
      <xdr:nvPicPr>
        <xdr:cNvPr id="6" name="図 5">
          <a:extLst>
            <a:ext uri="{FF2B5EF4-FFF2-40B4-BE49-F238E27FC236}">
              <a16:creationId xmlns:a16="http://schemas.microsoft.com/office/drawing/2014/main" id="{A1BE7A68-07A8-787A-DA61-EAABFF3FC1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04801"/>
          <a:ext cx="220027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136"/>
  <sheetViews>
    <sheetView showGridLines="0" tabSelected="1" zoomScaleNormal="100" workbookViewId="0">
      <selection activeCell="B4" sqref="B4"/>
    </sheetView>
  </sheetViews>
  <sheetFormatPr defaultRowHeight="18.75" x14ac:dyDescent="0.4"/>
  <cols>
    <col min="1" max="1" width="3.375" customWidth="1"/>
    <col min="2" max="2" width="5.375" customWidth="1"/>
    <col min="3" max="3" width="12.875" customWidth="1"/>
    <col min="5" max="5" width="4.25" customWidth="1"/>
    <col min="6" max="6" width="5.125" customWidth="1"/>
    <col min="7" max="7" width="5" customWidth="1"/>
    <col min="8" max="9" width="4.75" customWidth="1"/>
    <col min="10" max="10" width="6" customWidth="1"/>
    <col min="11" max="11" width="9" customWidth="1"/>
    <col min="12" max="20" width="4.25" customWidth="1"/>
    <col min="22" max="22" width="14.25" bestFit="1" customWidth="1"/>
    <col min="26" max="26" width="12.25" customWidth="1"/>
    <col min="27" max="27" width="16.5" customWidth="1"/>
    <col min="28" max="31" width="13.75" customWidth="1"/>
  </cols>
  <sheetData>
    <row r="2" spans="2:28" x14ac:dyDescent="0.4">
      <c r="X2" s="1"/>
      <c r="Y2" t="s">
        <v>30</v>
      </c>
    </row>
    <row r="3" spans="2:28" ht="38.25" customHeight="1" x14ac:dyDescent="0.4">
      <c r="B3" t="s">
        <v>51</v>
      </c>
    </row>
    <row r="4" spans="2:28" ht="32.25" customHeight="1" x14ac:dyDescent="0.4"/>
    <row r="6" spans="2:28" ht="43.5" thickBot="1" x14ac:dyDescent="0.45">
      <c r="D6" s="2" t="s">
        <v>0</v>
      </c>
      <c r="W6" s="3"/>
    </row>
    <row r="7" spans="2:28" ht="19.5" thickBot="1" x14ac:dyDescent="0.45">
      <c r="V7" s="4" t="s">
        <v>32</v>
      </c>
      <c r="W7" s="32"/>
      <c r="X7" s="32"/>
      <c r="Y7" s="32"/>
      <c r="Z7" s="32"/>
      <c r="AA7" s="33"/>
    </row>
    <row r="8" spans="2:28" x14ac:dyDescent="0.4">
      <c r="K8" s="5" t="s">
        <v>1</v>
      </c>
      <c r="L8" s="6" t="str">
        <f>IF(W7="","",(YEAR(W7)-2018))</f>
        <v/>
      </c>
      <c r="M8" t="s">
        <v>2</v>
      </c>
      <c r="N8" s="6" t="str">
        <f>IF(W7="","",MONTH(W7))</f>
        <v/>
      </c>
      <c r="O8" t="s">
        <v>3</v>
      </c>
      <c r="P8" s="6" t="str">
        <f>IF(W7="","",DAY(W7))</f>
        <v/>
      </c>
      <c r="Q8" t="s">
        <v>4</v>
      </c>
      <c r="V8" s="7" t="s">
        <v>33</v>
      </c>
      <c r="W8" s="34"/>
      <c r="X8" s="34"/>
      <c r="Y8" s="34"/>
      <c r="Z8" s="34"/>
      <c r="AA8" s="35"/>
      <c r="AB8" s="5"/>
    </row>
    <row r="9" spans="2:28" ht="20.25" x14ac:dyDescent="0.4">
      <c r="C9" s="8" t="s">
        <v>5</v>
      </c>
      <c r="V9" s="9" t="s">
        <v>34</v>
      </c>
      <c r="W9" s="38"/>
      <c r="X9" s="38"/>
      <c r="Y9" s="38"/>
      <c r="Z9" s="38"/>
      <c r="AA9" s="39"/>
    </row>
    <row r="10" spans="2:28" x14ac:dyDescent="0.4">
      <c r="V10" s="10" t="s">
        <v>35</v>
      </c>
      <c r="W10" s="38"/>
      <c r="X10" s="38"/>
      <c r="Y10" s="38"/>
      <c r="Z10" s="38"/>
      <c r="AA10" s="39"/>
    </row>
    <row r="11" spans="2:28" x14ac:dyDescent="0.4">
      <c r="F11" t="s">
        <v>6</v>
      </c>
      <c r="V11" s="10" t="s">
        <v>36</v>
      </c>
      <c r="W11" s="38"/>
      <c r="X11" s="38"/>
      <c r="Y11" s="38"/>
      <c r="Z11" s="38"/>
      <c r="AA11" s="39"/>
    </row>
    <row r="12" spans="2:28" x14ac:dyDescent="0.4">
      <c r="H12" t="s">
        <v>7</v>
      </c>
      <c r="J12" s="65" t="str">
        <f>IF(W9="","",W9)</f>
        <v/>
      </c>
      <c r="K12" s="65"/>
      <c r="L12" s="65"/>
      <c r="M12" s="65"/>
      <c r="N12" s="65"/>
      <c r="O12" s="65"/>
      <c r="P12" s="65"/>
      <c r="Q12" s="65"/>
      <c r="R12" s="65"/>
      <c r="V12" s="10" t="s">
        <v>38</v>
      </c>
      <c r="W12" s="38"/>
      <c r="X12" s="38"/>
      <c r="Y12" s="38"/>
      <c r="Z12" s="38"/>
      <c r="AA12" s="39"/>
    </row>
    <row r="13" spans="2:28" x14ac:dyDescent="0.4">
      <c r="J13" s="65"/>
      <c r="K13" s="65"/>
      <c r="L13" s="65"/>
      <c r="M13" s="65"/>
      <c r="N13" s="65"/>
      <c r="O13" s="65"/>
      <c r="P13" s="65"/>
      <c r="Q13" s="65"/>
      <c r="R13" s="65"/>
      <c r="V13" s="10" t="s">
        <v>37</v>
      </c>
      <c r="W13" s="38"/>
      <c r="X13" s="38"/>
      <c r="Y13" s="38"/>
      <c r="Z13" s="38"/>
      <c r="AA13" s="39"/>
    </row>
    <row r="14" spans="2:28" ht="19.5" thickBot="1" x14ac:dyDescent="0.45">
      <c r="H14" t="s">
        <v>8</v>
      </c>
      <c r="J14" s="65" t="str">
        <f>IF(W10="","",W10)</f>
        <v/>
      </c>
      <c r="K14" s="65"/>
      <c r="L14" s="65"/>
      <c r="M14" s="65"/>
      <c r="N14" s="65"/>
      <c r="O14" s="65"/>
      <c r="P14" s="65"/>
      <c r="Q14" s="65"/>
      <c r="R14" s="65"/>
      <c r="V14" s="11" t="s">
        <v>38</v>
      </c>
      <c r="W14" s="42"/>
      <c r="X14" s="42"/>
      <c r="Y14" s="42"/>
      <c r="Z14" s="42"/>
      <c r="AA14" s="43"/>
    </row>
    <row r="15" spans="2:28" ht="19.5" thickBot="1" x14ac:dyDescent="0.45">
      <c r="J15" s="65"/>
      <c r="K15" s="65"/>
      <c r="L15" s="65"/>
      <c r="M15" s="65"/>
      <c r="N15" s="65"/>
      <c r="O15" s="65"/>
      <c r="P15" s="65"/>
      <c r="Q15" s="65"/>
      <c r="R15" s="65"/>
      <c r="V15" s="5"/>
    </row>
    <row r="16" spans="2:28" ht="37.5" customHeight="1" thickBot="1" x14ac:dyDescent="0.45">
      <c r="H16" t="s">
        <v>9</v>
      </c>
      <c r="J16" s="65" t="str">
        <f>IF(W11="","",W11)</f>
        <v/>
      </c>
      <c r="K16" s="65"/>
      <c r="L16" s="65"/>
      <c r="M16" s="65"/>
      <c r="N16" s="65"/>
      <c r="O16" s="65"/>
      <c r="P16" s="65"/>
      <c r="Q16" s="65"/>
      <c r="R16" s="65"/>
      <c r="V16" s="4" t="s">
        <v>39</v>
      </c>
      <c r="W16" s="32"/>
      <c r="X16" s="32"/>
      <c r="Y16" s="32"/>
      <c r="Z16" s="32"/>
      <c r="AA16" s="33"/>
    </row>
    <row r="17" spans="2:27" ht="19.5" thickBot="1" x14ac:dyDescent="0.45">
      <c r="V17" s="4" t="s">
        <v>40</v>
      </c>
      <c r="W17" s="44"/>
      <c r="X17" s="44"/>
      <c r="Y17" s="44"/>
      <c r="Z17" s="44"/>
      <c r="AA17" s="45"/>
    </row>
    <row r="18" spans="2:27" ht="19.5" x14ac:dyDescent="0.4">
      <c r="J18" t="s">
        <v>10</v>
      </c>
      <c r="K18" s="64" t="str">
        <f>IF(W12="","",W12)</f>
        <v/>
      </c>
      <c r="L18" s="64"/>
      <c r="M18" s="64"/>
      <c r="N18" s="64"/>
      <c r="O18" t="s">
        <v>11</v>
      </c>
      <c r="V18" s="7" t="s">
        <v>41</v>
      </c>
      <c r="W18" s="46" t="s">
        <v>48</v>
      </c>
      <c r="X18" s="46"/>
      <c r="Y18" s="46"/>
      <c r="Z18" s="12" t="s">
        <v>49</v>
      </c>
      <c r="AA18" s="13" t="s">
        <v>50</v>
      </c>
    </row>
    <row r="19" spans="2:27" x14ac:dyDescent="0.4">
      <c r="V19" s="10" t="s">
        <v>42</v>
      </c>
      <c r="W19" s="36"/>
      <c r="X19" s="36"/>
      <c r="Y19" s="36"/>
      <c r="Z19" s="28"/>
      <c r="AA19" s="29"/>
    </row>
    <row r="20" spans="2:27" ht="24" x14ac:dyDescent="0.4">
      <c r="H20" t="s">
        <v>12</v>
      </c>
      <c r="J20" s="65" t="str">
        <f>IF(W13="","",W13)</f>
        <v/>
      </c>
      <c r="K20" s="65"/>
      <c r="L20" s="65"/>
      <c r="M20" s="65"/>
      <c r="N20" s="65"/>
      <c r="O20" s="65"/>
      <c r="P20" s="65"/>
      <c r="Q20" s="65"/>
      <c r="R20" s="65"/>
      <c r="V20" s="10" t="s">
        <v>43</v>
      </c>
      <c r="W20" s="36"/>
      <c r="X20" s="36"/>
      <c r="Y20" s="36"/>
      <c r="Z20" s="28"/>
      <c r="AA20" s="29"/>
    </row>
    <row r="21" spans="2:27" x14ac:dyDescent="0.4">
      <c r="V21" s="10" t="s">
        <v>44</v>
      </c>
      <c r="W21" s="36"/>
      <c r="X21" s="36"/>
      <c r="Y21" s="36"/>
      <c r="Z21" s="28"/>
      <c r="AA21" s="29"/>
    </row>
    <row r="22" spans="2:27" ht="20.25" thickBot="1" x14ac:dyDescent="0.45">
      <c r="J22" t="s">
        <v>10</v>
      </c>
      <c r="K22" s="64" t="str">
        <f>IF(W14="","",W14)</f>
        <v/>
      </c>
      <c r="L22" s="64"/>
      <c r="M22" s="64"/>
      <c r="N22" s="64"/>
      <c r="O22" t="s">
        <v>11</v>
      </c>
      <c r="V22" s="11" t="s">
        <v>45</v>
      </c>
      <c r="W22" s="37"/>
      <c r="X22" s="37"/>
      <c r="Y22" s="37"/>
      <c r="Z22" s="30"/>
      <c r="AA22" s="31"/>
    </row>
    <row r="23" spans="2:27" ht="19.5" thickBot="1" x14ac:dyDescent="0.45">
      <c r="V23" s="4" t="s">
        <v>46</v>
      </c>
      <c r="W23" s="40"/>
      <c r="X23" s="40"/>
      <c r="Y23" s="40"/>
      <c r="Z23" s="40"/>
      <c r="AA23" s="41"/>
    </row>
    <row r="24" spans="2:27" ht="19.5" thickBot="1" x14ac:dyDescent="0.45">
      <c r="V24" s="4" t="s">
        <v>47</v>
      </c>
      <c r="W24" s="40"/>
      <c r="X24" s="40"/>
      <c r="Y24" s="40"/>
      <c r="Z24" s="40"/>
      <c r="AA24" s="41"/>
    </row>
    <row r="25" spans="2:27" ht="25.5" x14ac:dyDescent="0.4">
      <c r="D25" s="14" t="s">
        <v>13</v>
      </c>
      <c r="W25" s="14"/>
    </row>
    <row r="26" spans="2:27" ht="25.5" x14ac:dyDescent="0.4">
      <c r="D26" s="15" t="s">
        <v>31</v>
      </c>
      <c r="W26" s="15"/>
    </row>
    <row r="27" spans="2:27" ht="25.5" customHeight="1" x14ac:dyDescent="0.4">
      <c r="B27" s="56" t="s">
        <v>24</v>
      </c>
      <c r="C27" s="56"/>
      <c r="D27" s="16" t="s">
        <v>1</v>
      </c>
      <c r="E27" s="17" t="str">
        <f>IF(W16="","",YEAR(W16)-2018)</f>
        <v/>
      </c>
      <c r="F27" s="18" t="s">
        <v>2</v>
      </c>
      <c r="G27" s="19" t="str">
        <f>IF(W16="","",MONTH(W16))</f>
        <v/>
      </c>
      <c r="H27" s="18" t="s">
        <v>3</v>
      </c>
      <c r="I27" s="19" t="str">
        <f>IF(W16="","",DAY(W16))</f>
        <v/>
      </c>
      <c r="J27" s="20" t="s">
        <v>4</v>
      </c>
      <c r="K27" s="21" t="s">
        <v>14</v>
      </c>
      <c r="L27" s="22" t="str">
        <f>MID(W17,1,1)</f>
        <v/>
      </c>
      <c r="M27" s="22" t="str">
        <f>MID(W17,2,1)</f>
        <v/>
      </c>
      <c r="N27" s="22" t="str">
        <f>MID(W17,3,1)</f>
        <v/>
      </c>
      <c r="O27" s="22" t="str">
        <f>MID(W17,4,1)</f>
        <v/>
      </c>
      <c r="P27" s="22" t="str">
        <f>MID(W17,5,1)</f>
        <v/>
      </c>
      <c r="Q27" s="22" t="str">
        <f>MID(W17,6,1)</f>
        <v/>
      </c>
      <c r="R27" s="22" t="str">
        <f>MID(W17,7,1)</f>
        <v/>
      </c>
      <c r="S27" s="22" t="str">
        <f>MID(W17,8,1)</f>
        <v/>
      </c>
      <c r="T27" s="22" t="str">
        <f>MID(W17,9,1)</f>
        <v/>
      </c>
    </row>
    <row r="28" spans="2:27" x14ac:dyDescent="0.4">
      <c r="B28" s="47" t="s">
        <v>23</v>
      </c>
      <c r="C28" s="48"/>
      <c r="T28" s="23"/>
    </row>
    <row r="29" spans="2:27" ht="20.25" customHeight="1" x14ac:dyDescent="0.4">
      <c r="B29" s="61"/>
      <c r="C29" s="62"/>
      <c r="D29" t="s">
        <v>1</v>
      </c>
      <c r="E29" t="str">
        <f>IF(W19&lt;&gt;"",YEAR(W19)-2018,"")</f>
        <v/>
      </c>
      <c r="F29" t="s">
        <v>2</v>
      </c>
      <c r="G29" t="str">
        <f>IF(W19&lt;&gt;"",MONTH(W19),"")</f>
        <v/>
      </c>
      <c r="H29" t="s">
        <v>3</v>
      </c>
      <c r="I29" t="str">
        <f>IF(W19&lt;&gt;"",DAY(W19),"")</f>
        <v/>
      </c>
      <c r="J29" t="s">
        <v>15</v>
      </c>
      <c r="K29" s="24" t="str">
        <f>IF(W19&lt;&gt;"",W19,"")</f>
        <v/>
      </c>
      <c r="L29" t="s">
        <v>16</v>
      </c>
      <c r="N29" t="str">
        <f>IF(Z19&lt;&gt;"",Z19,"")</f>
        <v/>
      </c>
      <c r="O29" t="s">
        <v>17</v>
      </c>
      <c r="Q29" t="str">
        <f>IF(AA19&lt;&gt;"",AA19,"")</f>
        <v/>
      </c>
      <c r="R29" t="s">
        <v>18</v>
      </c>
      <c r="T29" s="23"/>
    </row>
    <row r="30" spans="2:27" ht="11.25" customHeight="1" x14ac:dyDescent="0.4">
      <c r="B30" s="61"/>
      <c r="C30" s="62"/>
      <c r="T30" s="23"/>
    </row>
    <row r="31" spans="2:27" ht="18.75" customHeight="1" x14ac:dyDescent="0.4">
      <c r="B31" s="61"/>
      <c r="C31" s="62"/>
      <c r="D31" t="s">
        <v>1</v>
      </c>
      <c r="E31" t="str">
        <f>IF(W20&lt;&gt;"",YEAR(W20)-2018,"")</f>
        <v/>
      </c>
      <c r="F31" t="s">
        <v>2</v>
      </c>
      <c r="G31" t="str">
        <f>IF(W20&lt;&gt;"",MONTH(W20),"")</f>
        <v/>
      </c>
      <c r="H31" t="s">
        <v>3</v>
      </c>
      <c r="I31" t="str">
        <f>IF(W20&lt;&gt;"",DAY(W20),"")</f>
        <v/>
      </c>
      <c r="J31" t="s">
        <v>15</v>
      </c>
      <c r="K31" s="24" t="str">
        <f>IF(W20&lt;&gt;"",W20,"")</f>
        <v/>
      </c>
      <c r="L31" t="s">
        <v>16</v>
      </c>
      <c r="N31" t="str">
        <f>IF(Z20&lt;&gt;"",Z20,"")</f>
        <v/>
      </c>
      <c r="O31" t="s">
        <v>17</v>
      </c>
      <c r="Q31" t="str">
        <f>IF(AA20&lt;&gt;"",AA20,"")</f>
        <v/>
      </c>
      <c r="R31" t="s">
        <v>18</v>
      </c>
      <c r="T31" s="23"/>
    </row>
    <row r="32" spans="2:27" ht="9" customHeight="1" x14ac:dyDescent="0.4">
      <c r="B32" s="61"/>
      <c r="C32" s="62"/>
      <c r="T32" s="23"/>
    </row>
    <row r="33" spans="2:20" ht="20.25" customHeight="1" x14ac:dyDescent="0.4">
      <c r="B33" s="61"/>
      <c r="C33" s="62"/>
      <c r="D33" t="s">
        <v>1</v>
      </c>
      <c r="E33" t="str">
        <f>IF(W21&lt;&gt;"",YEAR(W21)-2018,"")</f>
        <v/>
      </c>
      <c r="F33" t="s">
        <v>2</v>
      </c>
      <c r="G33" t="str">
        <f>IF(W21&lt;&gt;"",MONTH(W21),"")</f>
        <v/>
      </c>
      <c r="H33" t="s">
        <v>3</v>
      </c>
      <c r="I33" t="str">
        <f>IF(W21&lt;&gt;"",DAY(W21),"")</f>
        <v/>
      </c>
      <c r="J33" t="s">
        <v>15</v>
      </c>
      <c r="K33" s="24" t="str">
        <f>IF(W21&lt;&gt;"",W21,"")</f>
        <v/>
      </c>
      <c r="L33" t="s">
        <v>16</v>
      </c>
      <c r="N33" t="str">
        <f>IF(Z21&lt;&gt;"",Z21,"")</f>
        <v/>
      </c>
      <c r="O33" t="s">
        <v>17</v>
      </c>
      <c r="Q33" t="str">
        <f>IF(AA21&lt;&gt;"",AA21,"")</f>
        <v/>
      </c>
      <c r="R33" t="s">
        <v>18</v>
      </c>
      <c r="T33" s="23"/>
    </row>
    <row r="34" spans="2:20" ht="9.75" customHeight="1" x14ac:dyDescent="0.4">
      <c r="B34" s="61"/>
      <c r="C34" s="62"/>
      <c r="T34" s="23"/>
    </row>
    <row r="35" spans="2:20" ht="18.75" customHeight="1" x14ac:dyDescent="0.4">
      <c r="B35" s="61"/>
      <c r="C35" s="62"/>
      <c r="D35" t="s">
        <v>1</v>
      </c>
      <c r="E35" t="str">
        <f>IF(W22&lt;&gt;"",YEAR(W22)-2018,"")</f>
        <v/>
      </c>
      <c r="F35" t="s">
        <v>2</v>
      </c>
      <c r="G35" t="str">
        <f>IF(W22&lt;&gt;"",MONTH(W22),"")</f>
        <v/>
      </c>
      <c r="H35" t="s">
        <v>3</v>
      </c>
      <c r="I35" t="str">
        <f>IF(W22&lt;&gt;"",DAY(W22),"")</f>
        <v/>
      </c>
      <c r="J35" t="s">
        <v>15</v>
      </c>
      <c r="K35" s="24" t="str">
        <f>IF(W22&lt;&gt;"",W22,"")</f>
        <v/>
      </c>
      <c r="L35" t="s">
        <v>16</v>
      </c>
      <c r="N35" t="str">
        <f>IF(Z22&lt;&gt;"",Z22,"")</f>
        <v/>
      </c>
      <c r="O35" t="s">
        <v>17</v>
      </c>
      <c r="Q35" t="str">
        <f>IF(AA22&lt;&gt;"",AA22,"")</f>
        <v/>
      </c>
      <c r="R35" t="s">
        <v>18</v>
      </c>
      <c r="T35" s="23"/>
    </row>
    <row r="36" spans="2:20" ht="13.5" customHeight="1" x14ac:dyDescent="0.4">
      <c r="B36" s="61"/>
      <c r="C36" s="62"/>
      <c r="T36" s="23"/>
    </row>
    <row r="37" spans="2:20" x14ac:dyDescent="0.4">
      <c r="B37" s="57" t="s">
        <v>19</v>
      </c>
      <c r="C37" s="52"/>
      <c r="D37" s="51" t="str">
        <f>IF(W23="","",W23)</f>
        <v/>
      </c>
      <c r="E37" s="51"/>
      <c r="F37" s="51"/>
      <c r="G37" s="51"/>
      <c r="H37" s="51"/>
      <c r="I37" s="51"/>
      <c r="J37" s="51"/>
      <c r="K37" s="51"/>
      <c r="L37" s="51"/>
      <c r="M37" s="51"/>
      <c r="N37" s="51"/>
      <c r="O37" s="51"/>
      <c r="P37" s="51"/>
      <c r="Q37" s="51"/>
      <c r="R37" s="51"/>
      <c r="S37" s="51"/>
      <c r="T37" s="52"/>
    </row>
    <row r="38" spans="2:20" x14ac:dyDescent="0.4">
      <c r="B38" s="58" t="s">
        <v>20</v>
      </c>
      <c r="C38" s="59"/>
      <c r="D38" s="63"/>
      <c r="E38" s="63"/>
      <c r="F38" s="63"/>
      <c r="G38" s="63"/>
      <c r="H38" s="63"/>
      <c r="I38" s="63"/>
      <c r="J38" s="63"/>
      <c r="K38" s="63"/>
      <c r="L38" s="63"/>
      <c r="M38" s="63"/>
      <c r="N38" s="63"/>
      <c r="O38" s="63"/>
      <c r="P38" s="63"/>
      <c r="Q38" s="63"/>
      <c r="R38" s="63"/>
      <c r="S38" s="63"/>
      <c r="T38" s="59"/>
    </row>
    <row r="39" spans="2:20" x14ac:dyDescent="0.4">
      <c r="B39" s="60" t="s">
        <v>21</v>
      </c>
      <c r="C39" s="54"/>
      <c r="D39" s="53"/>
      <c r="E39" s="53"/>
      <c r="F39" s="53"/>
      <c r="G39" s="53"/>
      <c r="H39" s="53"/>
      <c r="I39" s="53"/>
      <c r="J39" s="53"/>
      <c r="K39" s="53"/>
      <c r="L39" s="53"/>
      <c r="M39" s="53"/>
      <c r="N39" s="53"/>
      <c r="O39" s="53"/>
      <c r="P39" s="53"/>
      <c r="Q39" s="53"/>
      <c r="R39" s="53"/>
      <c r="S39" s="53"/>
      <c r="T39" s="54"/>
    </row>
    <row r="40" spans="2:20" ht="27.75" customHeight="1" x14ac:dyDescent="0.4">
      <c r="B40" s="25" t="s">
        <v>22</v>
      </c>
      <c r="C40" s="26"/>
      <c r="D40" s="27" t="s">
        <v>25</v>
      </c>
      <c r="E40" s="55"/>
      <c r="F40" s="55"/>
      <c r="G40" s="55"/>
      <c r="H40" s="27" t="s">
        <v>26</v>
      </c>
      <c r="I40" s="27"/>
      <c r="J40" s="27"/>
      <c r="K40" s="27" t="s">
        <v>27</v>
      </c>
      <c r="L40" s="27"/>
      <c r="M40" s="27"/>
      <c r="N40" s="55"/>
      <c r="O40" s="55"/>
      <c r="P40" s="55"/>
      <c r="Q40" s="55"/>
      <c r="R40" s="27" t="s">
        <v>26</v>
      </c>
      <c r="S40" s="27"/>
      <c r="T40" s="26"/>
    </row>
    <row r="41" spans="2:20" x14ac:dyDescent="0.4">
      <c r="B41" s="47" t="s">
        <v>28</v>
      </c>
      <c r="C41" s="48"/>
      <c r="D41" s="51" t="str">
        <f>IF(W24="","",W24)</f>
        <v/>
      </c>
      <c r="E41" s="51"/>
      <c r="F41" s="51"/>
      <c r="G41" s="51"/>
      <c r="H41" s="51"/>
      <c r="I41" s="51"/>
      <c r="J41" s="51"/>
      <c r="K41" s="51"/>
      <c r="L41" s="51"/>
      <c r="M41" s="51"/>
      <c r="N41" s="51"/>
      <c r="O41" s="51"/>
      <c r="P41" s="51"/>
      <c r="Q41" s="51"/>
      <c r="R41" s="51"/>
      <c r="S41" s="51"/>
      <c r="T41" s="52"/>
    </row>
    <row r="42" spans="2:20" ht="40.5" customHeight="1" x14ac:dyDescent="0.4">
      <c r="B42" s="49"/>
      <c r="C42" s="50"/>
      <c r="D42" s="53"/>
      <c r="E42" s="53"/>
      <c r="F42" s="53"/>
      <c r="G42" s="53"/>
      <c r="H42" s="53"/>
      <c r="I42" s="53"/>
      <c r="J42" s="53"/>
      <c r="K42" s="53"/>
      <c r="L42" s="53"/>
      <c r="M42" s="53"/>
      <c r="N42" s="53"/>
      <c r="O42" s="53"/>
      <c r="P42" s="53"/>
      <c r="Q42" s="53"/>
      <c r="R42" s="53"/>
      <c r="S42" s="53"/>
      <c r="T42" s="54"/>
    </row>
    <row r="44" spans="2:20" x14ac:dyDescent="0.4">
      <c r="B44" t="s">
        <v>29</v>
      </c>
    </row>
    <row r="63" spans="28:30" ht="35.25" customHeight="1" x14ac:dyDescent="0.4">
      <c r="AB63" s="6"/>
      <c r="AC63" s="6"/>
      <c r="AD63" s="6"/>
    </row>
    <row r="64" spans="28:30" ht="56.25" customHeight="1" x14ac:dyDescent="0.4"/>
    <row r="65" ht="52.5" customHeight="1" x14ac:dyDescent="0.4"/>
    <row r="133" spans="22:23" x14ac:dyDescent="0.4">
      <c r="V133">
        <v>9</v>
      </c>
      <c r="W133">
        <v>12</v>
      </c>
    </row>
    <row r="134" spans="22:23" x14ac:dyDescent="0.4">
      <c r="V134">
        <v>13</v>
      </c>
      <c r="W134">
        <v>17</v>
      </c>
    </row>
    <row r="135" spans="22:23" x14ac:dyDescent="0.4">
      <c r="V135">
        <v>18</v>
      </c>
      <c r="W135">
        <v>21</v>
      </c>
    </row>
    <row r="136" spans="22:23" x14ac:dyDescent="0.4">
      <c r="W136">
        <v>22</v>
      </c>
    </row>
  </sheetData>
  <sheetProtection selectLockedCells="1"/>
  <mergeCells count="33">
    <mergeCell ref="K22:N22"/>
    <mergeCell ref="J12:R13"/>
    <mergeCell ref="J14:R15"/>
    <mergeCell ref="J16:R16"/>
    <mergeCell ref="K18:N18"/>
    <mergeCell ref="J20:R20"/>
    <mergeCell ref="B41:C42"/>
    <mergeCell ref="D41:T42"/>
    <mergeCell ref="E40:G40"/>
    <mergeCell ref="N40:Q40"/>
    <mergeCell ref="B27:C27"/>
    <mergeCell ref="B37:C37"/>
    <mergeCell ref="B38:C38"/>
    <mergeCell ref="B39:C39"/>
    <mergeCell ref="B28:C36"/>
    <mergeCell ref="D37:T39"/>
    <mergeCell ref="W23:AA23"/>
    <mergeCell ref="W24:AA24"/>
    <mergeCell ref="W14:AA14"/>
    <mergeCell ref="W16:AA16"/>
    <mergeCell ref="W17:AA17"/>
    <mergeCell ref="W18:Y18"/>
    <mergeCell ref="W19:Y19"/>
    <mergeCell ref="W7:AA7"/>
    <mergeCell ref="W8:AA8"/>
    <mergeCell ref="W20:Y20"/>
    <mergeCell ref="W21:Y21"/>
    <mergeCell ref="W22:Y22"/>
    <mergeCell ref="W9:AA9"/>
    <mergeCell ref="W10:AA10"/>
    <mergeCell ref="W11:AA11"/>
    <mergeCell ref="W12:AA12"/>
    <mergeCell ref="W13:AA13"/>
  </mergeCells>
  <phoneticPr fontId="1"/>
  <dataValidations count="5">
    <dataValidation type="list" allowBlank="1" showInputMessage="1" showErrorMessage="1" sqref="AA19:AA22" xr:uid="{00000000-0002-0000-0000-000000000000}">
      <formula1>$W$133:$W$136</formula1>
    </dataValidation>
    <dataValidation type="whole" allowBlank="1" showInputMessage="1" showErrorMessage="1" sqref="G27" xr:uid="{00000000-0002-0000-0000-000001000000}">
      <formula1>1</formula1>
      <formula2>12</formula2>
    </dataValidation>
    <dataValidation type="whole" allowBlank="1" showInputMessage="1" showErrorMessage="1" sqref="I27" xr:uid="{00000000-0002-0000-0000-000002000000}">
      <formula1>1</formula1>
      <formula2>31</formula2>
    </dataValidation>
    <dataValidation type="list" allowBlank="1" showInputMessage="1" showErrorMessage="1" sqref="Z19:Z22" xr:uid="{00000000-0002-0000-0000-000003000000}">
      <formula1>$V$133:$V$136</formula1>
    </dataValidation>
    <dataValidation type="whole" allowBlank="1" showInputMessage="1" showErrorMessage="1" sqref="W17:AA17" xr:uid="{00000000-0002-0000-0000-000004000000}">
      <formula1>100000001</formula1>
      <formula2>999999999</formula2>
    </dataValidation>
  </dataValidations>
  <pageMargins left="0.51181102362204722" right="0.51181102362204722" top="0.55118110236220474" bottom="0.55118110236220474" header="0.31496062992125984" footer="0.31496062992125984"/>
  <pageSetup paperSize="9" scale="7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toriyame</vt:lpstr>
      <vt:lpstr>toriyame!Print_Area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昇</dc:creator>
  <cp:lastModifiedBy>野口勝彦</cp:lastModifiedBy>
  <cp:lastPrinted>2022-09-26T03:17:12Z</cp:lastPrinted>
  <dcterms:created xsi:type="dcterms:W3CDTF">2022-09-26T01:22:18Z</dcterms:created>
  <dcterms:modified xsi:type="dcterms:W3CDTF">2022-11-08T05:18:05Z</dcterms:modified>
</cp:coreProperties>
</file>